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CUMARTESİ" sheetId="3" r:id="rId1"/>
    <sheet name="PAZAR" sheetId="11" r:id="rId2"/>
  </sheets>
  <definedNames>
    <definedName name="VERGİ" localSheetId="0">CUMARTESİ!$G$6:$G$57</definedName>
    <definedName name="VERGİ" localSheetId="1">PAZAR!$G$6:$G$57</definedName>
    <definedName name="VERGİ">#REF!</definedName>
    <definedName name="_xlnm.Print_Area" localSheetId="0">CUMARTESİ!$A$1:$N$70</definedName>
    <definedName name="_xlnm.Print_Area" localSheetId="1">PAZAR!$A$1:$N$69</definedName>
    <definedName name="_xlnm.Print_Titles" localSheetId="0">CUMARTESİ!$1:$5</definedName>
    <definedName name="_xlnm.Print_Titles" localSheetId="1">PAZAR!$1:$5</definedName>
  </definedNames>
  <calcPr calcId="162913" fullPrecision="0"/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I58" i="11" l="1"/>
  <c r="I4" i="11" s="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L39" i="11" s="1"/>
  <c r="M39" i="11" s="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L27" i="11" s="1"/>
  <c r="M27" i="11" s="1"/>
  <c r="K26" i="11"/>
  <c r="J26" i="11"/>
  <c r="K25" i="11"/>
  <c r="J25" i="11"/>
  <c r="L25" i="11" s="1"/>
  <c r="M25" i="11" s="1"/>
  <c r="K24" i="11"/>
  <c r="J24" i="11"/>
  <c r="K23" i="11"/>
  <c r="J23" i="11"/>
  <c r="L23" i="11" s="1"/>
  <c r="M23" i="11" s="1"/>
  <c r="K22" i="11"/>
  <c r="J22" i="11"/>
  <c r="K21" i="11"/>
  <c r="J21" i="11"/>
  <c r="L21" i="11" s="1"/>
  <c r="M21" i="11" s="1"/>
  <c r="K20" i="11"/>
  <c r="J20" i="11"/>
  <c r="K19" i="11"/>
  <c r="J19" i="11"/>
  <c r="L19" i="11" s="1"/>
  <c r="M19" i="11" s="1"/>
  <c r="K18" i="11"/>
  <c r="J18" i="11"/>
  <c r="K17" i="11"/>
  <c r="J17" i="11"/>
  <c r="L17" i="11" s="1"/>
  <c r="M17" i="11" s="1"/>
  <c r="K16" i="11"/>
  <c r="J16" i="11"/>
  <c r="K15" i="11"/>
  <c r="J15" i="11"/>
  <c r="L15" i="11" s="1"/>
  <c r="M15" i="11" s="1"/>
  <c r="K14" i="11"/>
  <c r="J14" i="11"/>
  <c r="K13" i="11"/>
  <c r="J13" i="11"/>
  <c r="L13" i="11" s="1"/>
  <c r="M13" i="11" s="1"/>
  <c r="K12" i="11"/>
  <c r="J12" i="11"/>
  <c r="K11" i="11"/>
  <c r="J11" i="11"/>
  <c r="K10" i="11"/>
  <c r="J10" i="11"/>
  <c r="K9" i="11"/>
  <c r="J9" i="11"/>
  <c r="K8" i="11"/>
  <c r="J8" i="11"/>
  <c r="K7" i="11"/>
  <c r="J7" i="11"/>
  <c r="L7" i="11" s="1"/>
  <c r="M7" i="11" s="1"/>
  <c r="K6" i="11"/>
  <c r="H6" i="11"/>
  <c r="J6" i="11" s="1"/>
  <c r="G3" i="11"/>
  <c r="C3" i="11"/>
  <c r="J51" i="3"/>
  <c r="K51" i="3"/>
  <c r="J52" i="3"/>
  <c r="K52" i="3"/>
  <c r="G3" i="3"/>
  <c r="J11" i="3"/>
  <c r="K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J36" i="3"/>
  <c r="K36" i="3"/>
  <c r="J37" i="3"/>
  <c r="K37" i="3"/>
  <c r="J38" i="3"/>
  <c r="K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H6" i="3"/>
  <c r="L25" i="3" l="1"/>
  <c r="M25" i="3" s="1"/>
  <c r="L23" i="3"/>
  <c r="M23" i="3" s="1"/>
  <c r="L28" i="11"/>
  <c r="M28" i="11" s="1"/>
  <c r="L30" i="11"/>
  <c r="M30" i="11" s="1"/>
  <c r="L32" i="11"/>
  <c r="M32" i="11" s="1"/>
  <c r="L34" i="11"/>
  <c r="M34" i="11" s="1"/>
  <c r="L36" i="11"/>
  <c r="M36" i="11" s="1"/>
  <c r="L38" i="11"/>
  <c r="M38" i="11" s="1"/>
  <c r="L52" i="3"/>
  <c r="M52" i="3" s="1"/>
  <c r="K58" i="11"/>
  <c r="K4" i="11" s="1"/>
  <c r="L40" i="11"/>
  <c r="M40" i="11" s="1"/>
  <c r="L42" i="11"/>
  <c r="M42" i="11" s="1"/>
  <c r="L44" i="11"/>
  <c r="M44" i="11" s="1"/>
  <c r="L46" i="11"/>
  <c r="M46" i="11" s="1"/>
  <c r="L48" i="11"/>
  <c r="M48" i="11" s="1"/>
  <c r="L50" i="11"/>
  <c r="M50" i="11" s="1"/>
  <c r="L52" i="11"/>
  <c r="M52" i="11" s="1"/>
  <c r="L54" i="11"/>
  <c r="M54" i="11" s="1"/>
  <c r="L56" i="11"/>
  <c r="M56" i="11" s="1"/>
  <c r="L51" i="3"/>
  <c r="M51" i="3" s="1"/>
  <c r="L11" i="11"/>
  <c r="M11" i="11" s="1"/>
  <c r="L9" i="11"/>
  <c r="M9" i="11" s="1"/>
  <c r="L29" i="11"/>
  <c r="M29" i="11" s="1"/>
  <c r="L31" i="11"/>
  <c r="M31" i="11" s="1"/>
  <c r="L33" i="11"/>
  <c r="M33" i="11" s="1"/>
  <c r="L35" i="11"/>
  <c r="M35" i="11" s="1"/>
  <c r="L37" i="11"/>
  <c r="M37" i="11" s="1"/>
  <c r="L8" i="11"/>
  <c r="M8" i="11" s="1"/>
  <c r="L10" i="11"/>
  <c r="M10" i="11" s="1"/>
  <c r="L12" i="11"/>
  <c r="M12" i="11" s="1"/>
  <c r="L14" i="11"/>
  <c r="M14" i="11" s="1"/>
  <c r="L16" i="11"/>
  <c r="M16" i="11" s="1"/>
  <c r="L18" i="11"/>
  <c r="M18" i="11" s="1"/>
  <c r="L20" i="11"/>
  <c r="M20" i="11" s="1"/>
  <c r="L22" i="11"/>
  <c r="M22" i="11" s="1"/>
  <c r="L24" i="11"/>
  <c r="M24" i="11" s="1"/>
  <c r="L26" i="11"/>
  <c r="M26" i="11" s="1"/>
  <c r="L41" i="11"/>
  <c r="M41" i="11" s="1"/>
  <c r="L43" i="11"/>
  <c r="M43" i="11" s="1"/>
  <c r="L45" i="11"/>
  <c r="M45" i="11" s="1"/>
  <c r="L47" i="11"/>
  <c r="M47" i="11" s="1"/>
  <c r="L49" i="11"/>
  <c r="M49" i="11" s="1"/>
  <c r="L51" i="11"/>
  <c r="M51" i="11" s="1"/>
  <c r="L53" i="11"/>
  <c r="M53" i="11" s="1"/>
  <c r="L55" i="11"/>
  <c r="M55" i="11" s="1"/>
  <c r="L57" i="11"/>
  <c r="M57" i="11" s="1"/>
  <c r="L6" i="11"/>
  <c r="J58" i="11"/>
  <c r="J4" i="11" s="1"/>
  <c r="L42" i="3"/>
  <c r="M42" i="3" s="1"/>
  <c r="L34" i="3"/>
  <c r="M34" i="3" s="1"/>
  <c r="L30" i="3"/>
  <c r="M30" i="3" s="1"/>
  <c r="L44" i="3"/>
  <c r="M44" i="3" s="1"/>
  <c r="L28" i="3"/>
  <c r="M28" i="3" s="1"/>
  <c r="L26" i="3"/>
  <c r="M26" i="3" s="1"/>
  <c r="L18" i="3"/>
  <c r="M18" i="3" s="1"/>
  <c r="L12" i="3"/>
  <c r="M12" i="3" s="1"/>
  <c r="L41" i="3"/>
  <c r="M41" i="3" s="1"/>
  <c r="L39" i="3"/>
  <c r="M39" i="3" s="1"/>
  <c r="L14" i="3"/>
  <c r="M14" i="3" s="1"/>
  <c r="L38" i="3"/>
  <c r="M38" i="3" s="1"/>
  <c r="L31" i="3"/>
  <c r="M31" i="3" s="1"/>
  <c r="L22" i="3"/>
  <c r="M22" i="3" s="1"/>
  <c r="L20" i="3"/>
  <c r="M20" i="3" s="1"/>
  <c r="L17" i="3"/>
  <c r="M17" i="3" s="1"/>
  <c r="L15" i="3"/>
  <c r="M15" i="3" s="1"/>
  <c r="L36" i="3"/>
  <c r="M36" i="3" s="1"/>
  <c r="L33" i="3"/>
  <c r="M33" i="3" s="1"/>
  <c r="L45" i="3"/>
  <c r="M45" i="3" s="1"/>
  <c r="L43" i="3"/>
  <c r="M43" i="3" s="1"/>
  <c r="L40" i="3"/>
  <c r="M40" i="3" s="1"/>
  <c r="L37" i="3"/>
  <c r="M37" i="3" s="1"/>
  <c r="L35" i="3"/>
  <c r="M35" i="3" s="1"/>
  <c r="L32" i="3"/>
  <c r="M32" i="3" s="1"/>
  <c r="L29" i="3"/>
  <c r="M29" i="3" s="1"/>
  <c r="L27" i="3"/>
  <c r="M27" i="3" s="1"/>
  <c r="L24" i="3"/>
  <c r="M24" i="3" s="1"/>
  <c r="L21" i="3"/>
  <c r="M21" i="3" s="1"/>
  <c r="L19" i="3"/>
  <c r="M19" i="3" s="1"/>
  <c r="L16" i="3"/>
  <c r="M16" i="3" s="1"/>
  <c r="L13" i="3"/>
  <c r="M13" i="3" s="1"/>
  <c r="L11" i="3"/>
  <c r="M11" i="3" s="1"/>
  <c r="K7" i="3"/>
  <c r="K8" i="3"/>
  <c r="K9" i="3"/>
  <c r="K10" i="3"/>
  <c r="K46" i="3"/>
  <c r="K47" i="3"/>
  <c r="K48" i="3"/>
  <c r="K49" i="3"/>
  <c r="K50" i="3"/>
  <c r="K53" i="3"/>
  <c r="K54" i="3"/>
  <c r="K55" i="3"/>
  <c r="K56" i="3"/>
  <c r="K57" i="3"/>
  <c r="C3" i="3"/>
  <c r="M6" i="11" l="1"/>
  <c r="M58" i="11" s="1"/>
  <c r="M4" i="11" s="1"/>
  <c r="L58" i="11"/>
  <c r="L4" i="11" s="1"/>
  <c r="I58" i="3"/>
  <c r="J53" i="3" l="1"/>
  <c r="L53" i="3" s="1"/>
  <c r="M53" i="3" s="1"/>
  <c r="J54" i="3"/>
  <c r="L54" i="3" s="1"/>
  <c r="M54" i="3" s="1"/>
  <c r="J55" i="3"/>
  <c r="L55" i="3" s="1"/>
  <c r="M55" i="3" s="1"/>
  <c r="J56" i="3"/>
  <c r="L56" i="3" s="1"/>
  <c r="M56" i="3" s="1"/>
  <c r="J57" i="3"/>
  <c r="L57" i="3" s="1"/>
  <c r="M57" i="3" s="1"/>
  <c r="J7" i="3" l="1"/>
  <c r="L7" i="3" s="1"/>
  <c r="M7" i="3" s="1"/>
  <c r="J8" i="3"/>
  <c r="L8" i="3" s="1"/>
  <c r="M8" i="3" s="1"/>
  <c r="J9" i="3"/>
  <c r="L9" i="3" s="1"/>
  <c r="M9" i="3" s="1"/>
  <c r="J10" i="3"/>
  <c r="L10" i="3" s="1"/>
  <c r="M10" i="3" s="1"/>
  <c r="J46" i="3"/>
  <c r="L46" i="3" s="1"/>
  <c r="M46" i="3" s="1"/>
  <c r="J47" i="3"/>
  <c r="L47" i="3" s="1"/>
  <c r="M47" i="3" s="1"/>
  <c r="J48" i="3"/>
  <c r="L48" i="3" s="1"/>
  <c r="M48" i="3" s="1"/>
  <c r="J49" i="3"/>
  <c r="L49" i="3" s="1"/>
  <c r="M49" i="3" s="1"/>
  <c r="J50" i="3"/>
  <c r="L50" i="3" s="1"/>
  <c r="M50" i="3" s="1"/>
  <c r="K6" i="3" l="1"/>
  <c r="K58" i="3" s="1"/>
  <c r="K4" i="3" l="1"/>
  <c r="J6" i="3"/>
  <c r="J58" i="3" s="1"/>
  <c r="L6" i="3" l="1"/>
  <c r="J4" i="3"/>
  <c r="L58" i="3" l="1"/>
  <c r="L4" i="3" s="1"/>
  <c r="M6" i="3"/>
  <c r="I4" i="3"/>
  <c r="M58" i="3" l="1"/>
  <c r="M4" i="3" l="1"/>
</calcChain>
</file>

<file path=xl/sharedStrings.xml><?xml version="1.0" encoding="utf-8"?>
<sst xmlns="http://schemas.openxmlformats.org/spreadsheetml/2006/main" count="174" uniqueCount="33">
  <si>
    <t>Kursiyer Sayısı</t>
  </si>
  <si>
    <t>NET ELE GEÇEN TOPLAM</t>
  </si>
  <si>
    <t>TOPLAM</t>
  </si>
  <si>
    <t>Toplam Tutar</t>
  </si>
  <si>
    <t>Gelir Vergisi Genel Toplamı</t>
  </si>
  <si>
    <t>SN</t>
  </si>
  <si>
    <t>YILLIK VERGİ MATRAHI</t>
  </si>
  <si>
    <t>GELİR VERGİSİ DİLİMİ</t>
  </si>
  <si>
    <t>İLÇE SINAV YÜRÜTME KURULU</t>
  </si>
  <si>
    <t>Başkan:</t>
  </si>
  <si>
    <t>Üye:</t>
  </si>
  <si>
    <t>Damga Vergisi Genel Toplamı</t>
  </si>
  <si>
    <t>Gelir Vergisi</t>
  </si>
  <si>
    <t>Damga Vergisi</t>
  </si>
  <si>
    <t>GV + DV KESİNTİ TOPLAMI</t>
  </si>
  <si>
    <t>GV + DV TOPLAMI</t>
  </si>
  <si>
    <t>BÜRÜT</t>
  </si>
  <si>
    <t>AÇIKLAMA</t>
  </si>
  <si>
    <t>BRÜT GENEL TOPLAMI</t>
  </si>
  <si>
    <t>ADI</t>
  </si>
  <si>
    <t>SOYADI</t>
  </si>
  <si>
    <t>ALACAK IBAN NO</t>
  </si>
  <si>
    <t>TC KİMLİK NO</t>
  </si>
  <si>
    <t>GÖREV UNVANI</t>
  </si>
  <si>
    <t>Görevli Sayısı</t>
  </si>
  <si>
    <t>ELE GEÇEN TUTAR</t>
  </si>
  <si>
    <t>Adı Soyadı</t>
  </si>
  <si>
    <t>Unvanı</t>
  </si>
  <si>
    <t>05 OCAK 2019 CUMARTESİ GÜNÜ YAPILAN MTSK DİREKSİYON SINAVI ÖDEME LİSTESİ</t>
  </si>
  <si>
    <t>06 OCAK 2019 PAZAR GÜNÜ YAPILAN MTSK DİREKSİYON SINAVI ÖDEME LİSTESİ</t>
  </si>
  <si>
    <t>MURATPAŞA İLÇE MİLLİ EĞİTİM MÜDÜRLÜĞÜ</t>
  </si>
  <si>
    <t>Muratpaşa 06 Ocak 2019 2018 MTSK Direksiyon Sınavı Ücreti</t>
  </si>
  <si>
    <t>Muratpaşa 05 Ocak 2019 2018 MTSK Direksiyon Sınavı Ücreti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</si>
</sst>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0\ &quot;₺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color theme="0" tint="-0.249977111117893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/>
    <xf numFmtId="0" fontId="0" fillId="0" borderId="0" xfId="0" applyProtection="1">
      <protection locked="0" hidden="1"/>
    </xf>
    <xf numFmtId="0" fontId="6" fillId="0" borderId="1" xfId="0" applyFont="1" applyBorder="1" applyAlignment="1">
      <alignment horizontal="center" wrapText="1"/>
    </xf>
    <xf numFmtId="3" fontId="0" fillId="0" borderId="1" xfId="0" applyNumberForma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 applyProtection="1">
      <alignment vertical="center" wrapText="1"/>
      <protection locked="0"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 applyProtection="1">
      <alignment vertical="center" wrapText="1"/>
      <protection locked="0" hidden="1"/>
    </xf>
    <xf numFmtId="0" fontId="0" fillId="0" borderId="7" xfId="0" applyBorder="1" applyAlignment="1">
      <alignment vertical="center"/>
    </xf>
    <xf numFmtId="0" fontId="0" fillId="0" borderId="9" xfId="0" applyBorder="1"/>
    <xf numFmtId="0" fontId="3" fillId="0" borderId="0" xfId="0" applyFont="1" applyBorder="1"/>
    <xf numFmtId="0" fontId="3" fillId="0" borderId="5" xfId="0" applyFont="1" applyBorder="1"/>
    <xf numFmtId="0" fontId="7" fillId="0" borderId="0" xfId="0" applyFont="1" applyBorder="1"/>
    <xf numFmtId="0" fontId="3" fillId="0" borderId="0" xfId="0" applyFont="1" applyBorder="1" applyAlignment="1"/>
    <xf numFmtId="0" fontId="7" fillId="0" borderId="0" xfId="0" applyFont="1" applyBorder="1" applyAlignment="1"/>
    <xf numFmtId="0" fontId="0" fillId="0" borderId="3" xfId="0" applyBorder="1" applyProtection="1">
      <protection locked="0" hidden="1"/>
    </xf>
    <xf numFmtId="0" fontId="0" fillId="0" borderId="0" xfId="0" applyFill="1"/>
    <xf numFmtId="0" fontId="0" fillId="0" borderId="0" xfId="0" applyFill="1" applyBorder="1"/>
    <xf numFmtId="0" fontId="0" fillId="0" borderId="7" xfId="0" applyFill="1" applyBorder="1"/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 wrapText="1"/>
      <protection locked="0" hidden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 applyProtection="1">
      <alignment vertical="center" wrapText="1"/>
      <protection locked="0" hidden="1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wrapText="1"/>
      <protection locked="0" hidden="1"/>
    </xf>
    <xf numFmtId="0" fontId="0" fillId="0" borderId="1" xfId="0" applyBorder="1" applyAlignment="1" applyProtection="1">
      <alignment horizontal="center" wrapText="1"/>
      <protection locked="0" hidden="1"/>
    </xf>
    <xf numFmtId="164" fontId="3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 applyProtection="1">
      <alignment vertical="center"/>
      <protection locked="0" hidden="1"/>
    </xf>
    <xf numFmtId="165" fontId="0" fillId="0" borderId="1" xfId="0" applyNumberFormat="1" applyBorder="1" applyAlignment="1" applyProtection="1">
      <alignment vertical="center" wrapText="1"/>
      <protection hidden="1"/>
    </xf>
    <xf numFmtId="165" fontId="2" fillId="0" borderId="1" xfId="0" applyNumberFormat="1" applyFont="1" applyBorder="1" applyAlignment="1">
      <alignment vertical="center"/>
    </xf>
    <xf numFmtId="165" fontId="0" fillId="0" borderId="1" xfId="0" applyNumberFormat="1" applyBorder="1" applyAlignment="1" applyProtection="1">
      <alignment vertical="center" wrapText="1"/>
      <protection locked="0" hidden="1"/>
    </xf>
    <xf numFmtId="165" fontId="0" fillId="0" borderId="2" xfId="0" applyNumberFormat="1" applyBorder="1" applyAlignment="1" applyProtection="1">
      <alignment vertical="center" wrapText="1"/>
      <protection hidden="1"/>
    </xf>
    <xf numFmtId="165" fontId="2" fillId="0" borderId="10" xfId="0" applyNumberFormat="1" applyFont="1" applyBorder="1" applyAlignment="1">
      <alignment vertical="center"/>
    </xf>
    <xf numFmtId="165" fontId="1" fillId="0" borderId="1" xfId="0" applyNumberFormat="1" applyFont="1" applyBorder="1" applyAlignment="1" applyProtection="1">
      <alignment vertical="center" wrapText="1"/>
      <protection locked="0" hidden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Protection="1">
      <protection locked="0" hidden="1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 applyProtection="1">
      <alignment horizontal="right"/>
      <protection locked="0" hidden="1"/>
    </xf>
    <xf numFmtId="0" fontId="3" fillId="0" borderId="13" xfId="0" applyFont="1" applyBorder="1" applyAlignment="1" applyProtection="1">
      <alignment horizontal="right"/>
      <protection locked="0" hidden="1"/>
    </xf>
    <xf numFmtId="0" fontId="3" fillId="0" borderId="11" xfId="0" applyFont="1" applyBorder="1" applyAlignment="1" applyProtection="1">
      <alignment horizontal="right"/>
      <protection locked="0" hidden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Zeros="0" tabSelected="1" zoomScale="80" zoomScaleNormal="80" workbookViewId="0">
      <pane ySplit="5" topLeftCell="A16" activePane="bottomLeft" state="frozen"/>
      <selection pane="bottomLeft" activeCell="P19" sqref="P19"/>
    </sheetView>
  </sheetViews>
  <sheetFormatPr defaultRowHeight="15" x14ac:dyDescent="0.25"/>
  <cols>
    <col min="1" max="1" width="4.5703125" customWidth="1"/>
    <col min="2" max="2" width="31.7109375" style="13" customWidth="1"/>
    <col min="3" max="3" width="17.42578125" style="27" customWidth="1"/>
    <col min="4" max="4" width="20.7109375" style="24" customWidth="1"/>
    <col min="5" max="5" width="20.7109375" customWidth="1"/>
    <col min="6" max="6" width="14.28515625" customWidth="1"/>
    <col min="7" max="7" width="13" customWidth="1"/>
    <col min="8" max="8" width="10.85546875" customWidth="1"/>
    <col min="9" max="13" width="13.28515625" customWidth="1"/>
    <col min="14" max="14" width="60.85546875" customWidth="1"/>
  </cols>
  <sheetData>
    <row r="1" spans="1:14" s="13" customFormat="1" ht="16.5" customHeight="1" x14ac:dyDescent="0.25">
      <c r="A1" s="57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s="13" customFormat="1" ht="16.5" customHeight="1" x14ac:dyDescent="0.25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s="6" customFormat="1" ht="22.5" customHeight="1" x14ac:dyDescent="0.2">
      <c r="A3" s="60" t="s">
        <v>24</v>
      </c>
      <c r="B3" s="61"/>
      <c r="C3" s="61">
        <f>COUNT(A6:A1028)</f>
        <v>52</v>
      </c>
      <c r="D3" s="68" t="s">
        <v>0</v>
      </c>
      <c r="E3" s="61">
        <v>1</v>
      </c>
      <c r="F3" s="61" t="s">
        <v>3</v>
      </c>
      <c r="G3" s="67">
        <f>E3*110</f>
        <v>110</v>
      </c>
      <c r="H3" s="67"/>
      <c r="I3" s="8" t="s">
        <v>18</v>
      </c>
      <c r="J3" s="8" t="s">
        <v>4</v>
      </c>
      <c r="K3" s="8" t="s">
        <v>11</v>
      </c>
      <c r="L3" s="8" t="s">
        <v>15</v>
      </c>
      <c r="M3" s="35" t="s">
        <v>1</v>
      </c>
      <c r="N3" s="54" t="s">
        <v>17</v>
      </c>
    </row>
    <row r="4" spans="1:14" s="6" customFormat="1" ht="22.5" customHeight="1" x14ac:dyDescent="0.2">
      <c r="A4" s="60"/>
      <c r="B4" s="61"/>
      <c r="C4" s="61"/>
      <c r="D4" s="68"/>
      <c r="E4" s="61"/>
      <c r="F4" s="61"/>
      <c r="G4" s="67"/>
      <c r="H4" s="67"/>
      <c r="I4" s="50">
        <f>I58</f>
        <v>600</v>
      </c>
      <c r="J4" s="50">
        <f>J58</f>
        <v>144</v>
      </c>
      <c r="K4" s="50">
        <f>K58</f>
        <v>4.5599999999999996</v>
      </c>
      <c r="L4" s="50">
        <f>L58</f>
        <v>148.56</v>
      </c>
      <c r="M4" s="50">
        <f>M58</f>
        <v>451.44</v>
      </c>
      <c r="N4" s="54"/>
    </row>
    <row r="5" spans="1:14" s="6" customFormat="1" ht="30" customHeight="1" x14ac:dyDescent="0.2">
      <c r="A5" s="38" t="s">
        <v>5</v>
      </c>
      <c r="B5" s="36" t="s">
        <v>21</v>
      </c>
      <c r="C5" s="36" t="s">
        <v>22</v>
      </c>
      <c r="D5" s="37" t="s">
        <v>19</v>
      </c>
      <c r="E5" s="36" t="s">
        <v>20</v>
      </c>
      <c r="F5" s="36" t="s">
        <v>23</v>
      </c>
      <c r="G5" s="36" t="s">
        <v>6</v>
      </c>
      <c r="H5" s="42" t="s">
        <v>7</v>
      </c>
      <c r="I5" s="36" t="s">
        <v>16</v>
      </c>
      <c r="J5" s="36" t="s">
        <v>12</v>
      </c>
      <c r="K5" s="36" t="s">
        <v>13</v>
      </c>
      <c r="L5" s="36" t="s">
        <v>14</v>
      </c>
      <c r="M5" s="36" t="s">
        <v>25</v>
      </c>
      <c r="N5" s="54"/>
    </row>
    <row r="6" spans="1:14" s="7" customFormat="1" ht="14.1" customHeight="1" x14ac:dyDescent="0.25">
      <c r="A6" s="39">
        <v>1</v>
      </c>
      <c r="B6" s="12"/>
      <c r="C6" s="40"/>
      <c r="D6" s="31"/>
      <c r="E6" s="12"/>
      <c r="F6" s="10"/>
      <c r="G6" s="46">
        <v>18000</v>
      </c>
      <c r="H6" s="9">
        <f>IFERROR(IF(G6&lt;18001,15,IF(G6&lt;40000,20,IF(G6&lt;98000,27,35))),"")</f>
        <v>15</v>
      </c>
      <c r="I6" s="43">
        <v>100</v>
      </c>
      <c r="J6" s="44">
        <f t="shared" ref="J6" si="0">I6*H6%</f>
        <v>15</v>
      </c>
      <c r="K6" s="44">
        <f t="shared" ref="K6" si="1">I6*7.59/1000</f>
        <v>0.76</v>
      </c>
      <c r="L6" s="44">
        <f>J6+K6</f>
        <v>15.76</v>
      </c>
      <c r="M6" s="45">
        <f>I6-L6</f>
        <v>84.24</v>
      </c>
      <c r="N6" s="23" t="s">
        <v>32</v>
      </c>
    </row>
    <row r="7" spans="1:14" s="7" customFormat="1" ht="14.1" customHeight="1" x14ac:dyDescent="0.25">
      <c r="A7" s="39">
        <v>2</v>
      </c>
      <c r="B7" s="12"/>
      <c r="C7" s="40"/>
      <c r="D7" s="31"/>
      <c r="E7" s="12"/>
      <c r="F7" s="10"/>
      <c r="G7" s="46">
        <v>18001</v>
      </c>
      <c r="H7" s="9">
        <f t="shared" ref="H7:H57" si="2">IFERROR(IF(G7&lt;18001,15,IF(G7&lt;40000,20,IF(G7&lt;98000,27,35))),"")</f>
        <v>20</v>
      </c>
      <c r="I7" s="43">
        <v>100</v>
      </c>
      <c r="J7" s="44">
        <f t="shared" ref="J7:J57" si="3">I7*H7%</f>
        <v>20</v>
      </c>
      <c r="K7" s="44">
        <f t="shared" ref="K7:K57" si="4">I7*7.59/1000</f>
        <v>0.76</v>
      </c>
      <c r="L7" s="44">
        <f t="shared" ref="L7:L57" si="5">J7+K7</f>
        <v>20.76</v>
      </c>
      <c r="M7" s="45">
        <f t="shared" ref="M7:M57" si="6">I7-L7</f>
        <v>79.239999999999995</v>
      </c>
      <c r="N7" s="23" t="s">
        <v>32</v>
      </c>
    </row>
    <row r="8" spans="1:14" s="7" customFormat="1" ht="14.1" customHeight="1" x14ac:dyDescent="0.25">
      <c r="A8" s="39">
        <v>3</v>
      </c>
      <c r="B8" s="12"/>
      <c r="C8" s="40"/>
      <c r="D8" s="31"/>
      <c r="E8" s="12"/>
      <c r="F8" s="10"/>
      <c r="G8" s="46">
        <v>39999</v>
      </c>
      <c r="H8" s="9">
        <f t="shared" si="2"/>
        <v>20</v>
      </c>
      <c r="I8" s="43">
        <v>100</v>
      </c>
      <c r="J8" s="44">
        <f t="shared" si="3"/>
        <v>20</v>
      </c>
      <c r="K8" s="44">
        <f t="shared" si="4"/>
        <v>0.76</v>
      </c>
      <c r="L8" s="44">
        <f t="shared" si="5"/>
        <v>20.76</v>
      </c>
      <c r="M8" s="45">
        <f t="shared" si="6"/>
        <v>79.239999999999995</v>
      </c>
      <c r="N8" s="23" t="s">
        <v>32</v>
      </c>
    </row>
    <row r="9" spans="1:14" s="7" customFormat="1" ht="14.1" customHeight="1" x14ac:dyDescent="0.25">
      <c r="A9" s="39">
        <v>4</v>
      </c>
      <c r="B9" s="12"/>
      <c r="C9" s="40"/>
      <c r="D9" s="31"/>
      <c r="E9" s="12"/>
      <c r="F9" s="11"/>
      <c r="G9" s="46">
        <v>40000</v>
      </c>
      <c r="H9" s="9">
        <f t="shared" si="2"/>
        <v>27</v>
      </c>
      <c r="I9" s="43">
        <v>100</v>
      </c>
      <c r="J9" s="44">
        <f t="shared" si="3"/>
        <v>27</v>
      </c>
      <c r="K9" s="44">
        <f t="shared" si="4"/>
        <v>0.76</v>
      </c>
      <c r="L9" s="44">
        <f t="shared" si="5"/>
        <v>27.76</v>
      </c>
      <c r="M9" s="45">
        <f t="shared" si="6"/>
        <v>72.239999999999995</v>
      </c>
      <c r="N9" s="23" t="s">
        <v>32</v>
      </c>
    </row>
    <row r="10" spans="1:14" s="7" customFormat="1" ht="14.1" customHeight="1" x14ac:dyDescent="0.25">
      <c r="A10" s="39">
        <v>5</v>
      </c>
      <c r="B10" s="12"/>
      <c r="C10" s="40"/>
      <c r="D10" s="31"/>
      <c r="E10" s="12"/>
      <c r="F10" s="11"/>
      <c r="G10" s="46">
        <v>97999.99</v>
      </c>
      <c r="H10" s="9">
        <f t="shared" si="2"/>
        <v>27</v>
      </c>
      <c r="I10" s="43">
        <v>100</v>
      </c>
      <c r="J10" s="44">
        <f t="shared" si="3"/>
        <v>27</v>
      </c>
      <c r="K10" s="44">
        <f t="shared" si="4"/>
        <v>0.76</v>
      </c>
      <c r="L10" s="44">
        <f t="shared" si="5"/>
        <v>27.76</v>
      </c>
      <c r="M10" s="45">
        <f t="shared" si="6"/>
        <v>72.239999999999995</v>
      </c>
      <c r="N10" s="23" t="s">
        <v>32</v>
      </c>
    </row>
    <row r="11" spans="1:14" s="7" customFormat="1" ht="14.1" customHeight="1" x14ac:dyDescent="0.25">
      <c r="A11" s="39">
        <v>6</v>
      </c>
      <c r="B11" s="12"/>
      <c r="C11" s="40"/>
      <c r="D11" s="31"/>
      <c r="E11" s="12"/>
      <c r="F11" s="11"/>
      <c r="G11" s="46">
        <v>98000</v>
      </c>
      <c r="H11" s="9">
        <f t="shared" si="2"/>
        <v>35</v>
      </c>
      <c r="I11" s="43">
        <v>100</v>
      </c>
      <c r="J11" s="44">
        <f t="shared" ref="J11:J45" si="7">I11*H11%</f>
        <v>35</v>
      </c>
      <c r="K11" s="44">
        <f t="shared" ref="K11:K45" si="8">I11*7.59/1000</f>
        <v>0.76</v>
      </c>
      <c r="L11" s="44">
        <f t="shared" ref="L11:L45" si="9">J11+K11</f>
        <v>35.76</v>
      </c>
      <c r="M11" s="45">
        <f t="shared" ref="M11:M45" si="10">I11-L11</f>
        <v>64.239999999999995</v>
      </c>
      <c r="N11" s="23" t="s">
        <v>32</v>
      </c>
    </row>
    <row r="12" spans="1:14" s="7" customFormat="1" ht="14.1" customHeight="1" x14ac:dyDescent="0.25">
      <c r="A12" s="39">
        <v>7</v>
      </c>
      <c r="B12" s="12"/>
      <c r="C12" s="40"/>
      <c r="D12" s="31"/>
      <c r="E12" s="12"/>
      <c r="F12" s="11"/>
      <c r="G12" s="46"/>
      <c r="H12" s="9">
        <f t="shared" si="2"/>
        <v>15</v>
      </c>
      <c r="I12" s="43"/>
      <c r="J12" s="44">
        <f t="shared" si="7"/>
        <v>0</v>
      </c>
      <c r="K12" s="44">
        <f t="shared" si="8"/>
        <v>0</v>
      </c>
      <c r="L12" s="44">
        <f t="shared" si="9"/>
        <v>0</v>
      </c>
      <c r="M12" s="45">
        <f t="shared" si="10"/>
        <v>0</v>
      </c>
      <c r="N12" s="23" t="s">
        <v>32</v>
      </c>
    </row>
    <row r="13" spans="1:14" s="7" customFormat="1" ht="14.1" customHeight="1" x14ac:dyDescent="0.25">
      <c r="A13" s="39">
        <v>8</v>
      </c>
      <c r="B13" s="12"/>
      <c r="C13" s="40"/>
      <c r="D13" s="31"/>
      <c r="E13" s="12"/>
      <c r="F13" s="11"/>
      <c r="G13" s="46"/>
      <c r="H13" s="9">
        <f t="shared" si="2"/>
        <v>15</v>
      </c>
      <c r="I13" s="43"/>
      <c r="J13" s="44">
        <f t="shared" si="7"/>
        <v>0</v>
      </c>
      <c r="K13" s="44">
        <f t="shared" si="8"/>
        <v>0</v>
      </c>
      <c r="L13" s="44">
        <f t="shared" si="9"/>
        <v>0</v>
      </c>
      <c r="M13" s="45">
        <f t="shared" si="10"/>
        <v>0</v>
      </c>
      <c r="N13" s="23" t="s">
        <v>32</v>
      </c>
    </row>
    <row r="14" spans="1:14" s="7" customFormat="1" ht="14.1" customHeight="1" x14ac:dyDescent="0.25">
      <c r="A14" s="39">
        <v>9</v>
      </c>
      <c r="B14" s="12"/>
      <c r="C14" s="40"/>
      <c r="D14" s="31"/>
      <c r="E14" s="12"/>
      <c r="F14" s="11"/>
      <c r="G14" s="46"/>
      <c r="H14" s="9">
        <f t="shared" si="2"/>
        <v>15</v>
      </c>
      <c r="I14" s="43"/>
      <c r="J14" s="44">
        <f t="shared" si="7"/>
        <v>0</v>
      </c>
      <c r="K14" s="44">
        <f t="shared" si="8"/>
        <v>0</v>
      </c>
      <c r="L14" s="44">
        <f t="shared" si="9"/>
        <v>0</v>
      </c>
      <c r="M14" s="45">
        <f t="shared" si="10"/>
        <v>0</v>
      </c>
      <c r="N14" s="23" t="s">
        <v>32</v>
      </c>
    </row>
    <row r="15" spans="1:14" s="7" customFormat="1" ht="14.1" customHeight="1" x14ac:dyDescent="0.25">
      <c r="A15" s="39">
        <v>10</v>
      </c>
      <c r="B15" s="12"/>
      <c r="C15" s="40"/>
      <c r="D15" s="31"/>
      <c r="E15" s="12"/>
      <c r="F15" s="11"/>
      <c r="G15" s="46"/>
      <c r="H15" s="9">
        <f t="shared" si="2"/>
        <v>15</v>
      </c>
      <c r="I15" s="43"/>
      <c r="J15" s="44">
        <f t="shared" si="7"/>
        <v>0</v>
      </c>
      <c r="K15" s="44">
        <f t="shared" si="8"/>
        <v>0</v>
      </c>
      <c r="L15" s="44">
        <f t="shared" si="9"/>
        <v>0</v>
      </c>
      <c r="M15" s="45">
        <f t="shared" si="10"/>
        <v>0</v>
      </c>
      <c r="N15" s="23" t="s">
        <v>32</v>
      </c>
    </row>
    <row r="16" spans="1:14" s="7" customFormat="1" ht="14.1" customHeight="1" x14ac:dyDescent="0.25">
      <c r="A16" s="39">
        <v>11</v>
      </c>
      <c r="B16" s="12"/>
      <c r="C16" s="40"/>
      <c r="D16" s="31"/>
      <c r="E16" s="12"/>
      <c r="F16" s="11"/>
      <c r="G16" s="46"/>
      <c r="H16" s="9">
        <f t="shared" si="2"/>
        <v>15</v>
      </c>
      <c r="I16" s="43"/>
      <c r="J16" s="44">
        <f t="shared" si="7"/>
        <v>0</v>
      </c>
      <c r="K16" s="44">
        <f t="shared" si="8"/>
        <v>0</v>
      </c>
      <c r="L16" s="44">
        <f t="shared" si="9"/>
        <v>0</v>
      </c>
      <c r="M16" s="45">
        <f t="shared" si="10"/>
        <v>0</v>
      </c>
      <c r="N16" s="23" t="s">
        <v>32</v>
      </c>
    </row>
    <row r="17" spans="1:14" s="7" customFormat="1" ht="14.1" customHeight="1" x14ac:dyDescent="0.25">
      <c r="A17" s="39">
        <v>12</v>
      </c>
      <c r="B17" s="12"/>
      <c r="C17" s="40"/>
      <c r="D17" s="31"/>
      <c r="E17" s="12"/>
      <c r="F17" s="11"/>
      <c r="G17" s="46"/>
      <c r="H17" s="9">
        <f t="shared" si="2"/>
        <v>15</v>
      </c>
      <c r="I17" s="43"/>
      <c r="J17" s="44">
        <f t="shared" si="7"/>
        <v>0</v>
      </c>
      <c r="K17" s="44">
        <f t="shared" si="8"/>
        <v>0</v>
      </c>
      <c r="L17" s="44">
        <f t="shared" si="9"/>
        <v>0</v>
      </c>
      <c r="M17" s="45">
        <f t="shared" si="10"/>
        <v>0</v>
      </c>
      <c r="N17" s="23" t="s">
        <v>32</v>
      </c>
    </row>
    <row r="18" spans="1:14" s="7" customFormat="1" ht="14.1" customHeight="1" x14ac:dyDescent="0.25">
      <c r="A18" s="39">
        <v>13</v>
      </c>
      <c r="B18" s="12"/>
      <c r="C18" s="40"/>
      <c r="D18" s="31"/>
      <c r="E18" s="12"/>
      <c r="F18" s="11"/>
      <c r="G18" s="46"/>
      <c r="H18" s="9">
        <f t="shared" si="2"/>
        <v>15</v>
      </c>
      <c r="I18" s="43"/>
      <c r="J18" s="44">
        <f t="shared" si="7"/>
        <v>0</v>
      </c>
      <c r="K18" s="44">
        <f t="shared" si="8"/>
        <v>0</v>
      </c>
      <c r="L18" s="44">
        <f t="shared" si="9"/>
        <v>0</v>
      </c>
      <c r="M18" s="45">
        <f t="shared" si="10"/>
        <v>0</v>
      </c>
      <c r="N18" s="23" t="s">
        <v>32</v>
      </c>
    </row>
    <row r="19" spans="1:14" s="7" customFormat="1" ht="14.1" customHeight="1" x14ac:dyDescent="0.25">
      <c r="A19" s="39">
        <v>14</v>
      </c>
      <c r="B19" s="12"/>
      <c r="C19" s="40"/>
      <c r="D19" s="31"/>
      <c r="E19" s="12"/>
      <c r="F19" s="11"/>
      <c r="G19" s="46"/>
      <c r="H19" s="9">
        <f t="shared" si="2"/>
        <v>15</v>
      </c>
      <c r="I19" s="43"/>
      <c r="J19" s="44">
        <f t="shared" si="7"/>
        <v>0</v>
      </c>
      <c r="K19" s="44">
        <f t="shared" si="8"/>
        <v>0</v>
      </c>
      <c r="L19" s="44">
        <f t="shared" si="9"/>
        <v>0</v>
      </c>
      <c r="M19" s="45">
        <f t="shared" si="10"/>
        <v>0</v>
      </c>
      <c r="N19" s="23" t="s">
        <v>32</v>
      </c>
    </row>
    <row r="20" spans="1:14" s="7" customFormat="1" ht="14.1" customHeight="1" x14ac:dyDescent="0.25">
      <c r="A20" s="39">
        <v>15</v>
      </c>
      <c r="B20" s="12"/>
      <c r="C20" s="40"/>
      <c r="D20" s="31"/>
      <c r="E20" s="12"/>
      <c r="F20" s="11"/>
      <c r="G20" s="46"/>
      <c r="H20" s="9">
        <f t="shared" si="2"/>
        <v>15</v>
      </c>
      <c r="I20" s="43"/>
      <c r="J20" s="44">
        <f t="shared" si="7"/>
        <v>0</v>
      </c>
      <c r="K20" s="44">
        <f t="shared" si="8"/>
        <v>0</v>
      </c>
      <c r="L20" s="44">
        <f t="shared" si="9"/>
        <v>0</v>
      </c>
      <c r="M20" s="45">
        <f t="shared" si="10"/>
        <v>0</v>
      </c>
      <c r="N20" s="23" t="s">
        <v>32</v>
      </c>
    </row>
    <row r="21" spans="1:14" s="7" customFormat="1" ht="14.1" customHeight="1" x14ac:dyDescent="0.25">
      <c r="A21" s="39">
        <v>16</v>
      </c>
      <c r="B21" s="12"/>
      <c r="C21" s="40"/>
      <c r="D21" s="31"/>
      <c r="E21" s="12"/>
      <c r="F21" s="11"/>
      <c r="G21" s="46"/>
      <c r="H21" s="9">
        <f t="shared" si="2"/>
        <v>15</v>
      </c>
      <c r="I21" s="43"/>
      <c r="J21" s="44">
        <f t="shared" si="7"/>
        <v>0</v>
      </c>
      <c r="K21" s="44">
        <f t="shared" si="8"/>
        <v>0</v>
      </c>
      <c r="L21" s="44">
        <f t="shared" si="9"/>
        <v>0</v>
      </c>
      <c r="M21" s="45">
        <f t="shared" si="10"/>
        <v>0</v>
      </c>
      <c r="N21" s="23" t="s">
        <v>32</v>
      </c>
    </row>
    <row r="22" spans="1:14" s="7" customFormat="1" ht="14.1" customHeight="1" x14ac:dyDescent="0.25">
      <c r="A22" s="39">
        <v>17</v>
      </c>
      <c r="B22" s="12"/>
      <c r="C22" s="40"/>
      <c r="D22" s="31"/>
      <c r="E22" s="12"/>
      <c r="F22" s="11"/>
      <c r="G22" s="46"/>
      <c r="H22" s="9">
        <f t="shared" si="2"/>
        <v>15</v>
      </c>
      <c r="I22" s="43"/>
      <c r="J22" s="44">
        <f t="shared" si="7"/>
        <v>0</v>
      </c>
      <c r="K22" s="44">
        <f t="shared" si="8"/>
        <v>0</v>
      </c>
      <c r="L22" s="44">
        <f t="shared" si="9"/>
        <v>0</v>
      </c>
      <c r="M22" s="45">
        <f t="shared" si="10"/>
        <v>0</v>
      </c>
      <c r="N22" s="23" t="s">
        <v>32</v>
      </c>
    </row>
    <row r="23" spans="1:14" s="7" customFormat="1" ht="14.1" customHeight="1" x14ac:dyDescent="0.25">
      <c r="A23" s="39">
        <v>18</v>
      </c>
      <c r="B23" s="12"/>
      <c r="C23" s="40"/>
      <c r="D23" s="31"/>
      <c r="E23" s="12"/>
      <c r="F23" s="11"/>
      <c r="G23" s="46"/>
      <c r="H23" s="9">
        <f t="shared" si="2"/>
        <v>15</v>
      </c>
      <c r="I23" s="43"/>
      <c r="J23" s="44">
        <f t="shared" si="7"/>
        <v>0</v>
      </c>
      <c r="K23" s="44">
        <f t="shared" si="8"/>
        <v>0</v>
      </c>
      <c r="L23" s="44">
        <f t="shared" si="9"/>
        <v>0</v>
      </c>
      <c r="M23" s="45">
        <f t="shared" si="10"/>
        <v>0</v>
      </c>
      <c r="N23" s="23" t="s">
        <v>32</v>
      </c>
    </row>
    <row r="24" spans="1:14" s="7" customFormat="1" ht="14.1" customHeight="1" x14ac:dyDescent="0.25">
      <c r="A24" s="39">
        <v>19</v>
      </c>
      <c r="B24" s="12"/>
      <c r="C24" s="40"/>
      <c r="D24" s="31"/>
      <c r="E24" s="12"/>
      <c r="F24" s="11"/>
      <c r="G24" s="46"/>
      <c r="H24" s="9">
        <f t="shared" si="2"/>
        <v>15</v>
      </c>
      <c r="I24" s="43"/>
      <c r="J24" s="44">
        <f t="shared" si="7"/>
        <v>0</v>
      </c>
      <c r="K24" s="44">
        <f t="shared" si="8"/>
        <v>0</v>
      </c>
      <c r="L24" s="44">
        <f t="shared" si="9"/>
        <v>0</v>
      </c>
      <c r="M24" s="45">
        <f t="shared" si="10"/>
        <v>0</v>
      </c>
      <c r="N24" s="23" t="s">
        <v>32</v>
      </c>
    </row>
    <row r="25" spans="1:14" s="7" customFormat="1" ht="14.1" customHeight="1" x14ac:dyDescent="0.25">
      <c r="A25" s="39">
        <v>20</v>
      </c>
      <c r="B25" s="12"/>
      <c r="C25" s="40"/>
      <c r="D25" s="31"/>
      <c r="E25" s="12"/>
      <c r="F25" s="11"/>
      <c r="G25" s="46"/>
      <c r="H25" s="9">
        <f t="shared" si="2"/>
        <v>15</v>
      </c>
      <c r="I25" s="43"/>
      <c r="J25" s="44">
        <f t="shared" si="7"/>
        <v>0</v>
      </c>
      <c r="K25" s="44">
        <f t="shared" si="8"/>
        <v>0</v>
      </c>
      <c r="L25" s="44">
        <f t="shared" si="9"/>
        <v>0</v>
      </c>
      <c r="M25" s="45">
        <f t="shared" si="10"/>
        <v>0</v>
      </c>
      <c r="N25" s="23" t="s">
        <v>32</v>
      </c>
    </row>
    <row r="26" spans="1:14" s="7" customFormat="1" ht="14.1" customHeight="1" x14ac:dyDescent="0.25">
      <c r="A26" s="39">
        <v>21</v>
      </c>
      <c r="B26" s="12"/>
      <c r="C26" s="40"/>
      <c r="D26" s="31"/>
      <c r="E26" s="12"/>
      <c r="F26" s="11"/>
      <c r="G26" s="46"/>
      <c r="H26" s="9">
        <f t="shared" si="2"/>
        <v>15</v>
      </c>
      <c r="I26" s="43"/>
      <c r="J26" s="44">
        <f t="shared" si="7"/>
        <v>0</v>
      </c>
      <c r="K26" s="44">
        <f t="shared" si="8"/>
        <v>0</v>
      </c>
      <c r="L26" s="44">
        <f t="shared" si="9"/>
        <v>0</v>
      </c>
      <c r="M26" s="45">
        <f t="shared" si="10"/>
        <v>0</v>
      </c>
      <c r="N26" s="23" t="s">
        <v>32</v>
      </c>
    </row>
    <row r="27" spans="1:14" s="7" customFormat="1" ht="14.1" customHeight="1" x14ac:dyDescent="0.25">
      <c r="A27" s="39">
        <v>22</v>
      </c>
      <c r="B27" s="12"/>
      <c r="C27" s="40"/>
      <c r="D27" s="31"/>
      <c r="E27" s="12"/>
      <c r="F27" s="11"/>
      <c r="G27" s="46"/>
      <c r="H27" s="9">
        <f t="shared" si="2"/>
        <v>15</v>
      </c>
      <c r="I27" s="43"/>
      <c r="J27" s="44">
        <f t="shared" si="7"/>
        <v>0</v>
      </c>
      <c r="K27" s="44">
        <f t="shared" si="8"/>
        <v>0</v>
      </c>
      <c r="L27" s="44">
        <f t="shared" si="9"/>
        <v>0</v>
      </c>
      <c r="M27" s="45">
        <f t="shared" si="10"/>
        <v>0</v>
      </c>
      <c r="N27" s="23" t="s">
        <v>32</v>
      </c>
    </row>
    <row r="28" spans="1:14" s="7" customFormat="1" ht="14.1" customHeight="1" x14ac:dyDescent="0.25">
      <c r="A28" s="39">
        <v>23</v>
      </c>
      <c r="B28" s="12"/>
      <c r="C28" s="40"/>
      <c r="D28" s="31"/>
      <c r="E28" s="12"/>
      <c r="F28" s="11"/>
      <c r="G28" s="46"/>
      <c r="H28" s="9">
        <f t="shared" si="2"/>
        <v>15</v>
      </c>
      <c r="I28" s="43"/>
      <c r="J28" s="44">
        <f t="shared" si="7"/>
        <v>0</v>
      </c>
      <c r="K28" s="44">
        <f t="shared" si="8"/>
        <v>0</v>
      </c>
      <c r="L28" s="44">
        <f t="shared" si="9"/>
        <v>0</v>
      </c>
      <c r="M28" s="45">
        <f t="shared" si="10"/>
        <v>0</v>
      </c>
      <c r="N28" s="23" t="s">
        <v>32</v>
      </c>
    </row>
    <row r="29" spans="1:14" s="7" customFormat="1" ht="14.1" customHeight="1" x14ac:dyDescent="0.25">
      <c r="A29" s="39">
        <v>24</v>
      </c>
      <c r="B29" s="12"/>
      <c r="C29" s="40"/>
      <c r="D29" s="31"/>
      <c r="E29" s="12"/>
      <c r="F29" s="11"/>
      <c r="G29" s="46"/>
      <c r="H29" s="9">
        <f t="shared" si="2"/>
        <v>15</v>
      </c>
      <c r="I29" s="43"/>
      <c r="J29" s="44">
        <f t="shared" si="7"/>
        <v>0</v>
      </c>
      <c r="K29" s="44">
        <f t="shared" si="8"/>
        <v>0</v>
      </c>
      <c r="L29" s="44">
        <f t="shared" si="9"/>
        <v>0</v>
      </c>
      <c r="M29" s="45">
        <f t="shared" si="10"/>
        <v>0</v>
      </c>
      <c r="N29" s="23" t="s">
        <v>32</v>
      </c>
    </row>
    <row r="30" spans="1:14" s="7" customFormat="1" ht="14.1" customHeight="1" x14ac:dyDescent="0.25">
      <c r="A30" s="39">
        <v>25</v>
      </c>
      <c r="B30" s="12"/>
      <c r="C30" s="40"/>
      <c r="D30" s="31"/>
      <c r="E30" s="12"/>
      <c r="F30" s="11"/>
      <c r="G30" s="46"/>
      <c r="H30" s="9">
        <f t="shared" si="2"/>
        <v>15</v>
      </c>
      <c r="I30" s="43"/>
      <c r="J30" s="44">
        <f t="shared" si="7"/>
        <v>0</v>
      </c>
      <c r="K30" s="44">
        <f t="shared" si="8"/>
        <v>0</v>
      </c>
      <c r="L30" s="44">
        <f t="shared" si="9"/>
        <v>0</v>
      </c>
      <c r="M30" s="45">
        <f t="shared" si="10"/>
        <v>0</v>
      </c>
      <c r="N30" s="23" t="s">
        <v>32</v>
      </c>
    </row>
    <row r="31" spans="1:14" s="7" customFormat="1" ht="14.1" customHeight="1" x14ac:dyDescent="0.25">
      <c r="A31" s="39">
        <v>26</v>
      </c>
      <c r="B31" s="12"/>
      <c r="C31" s="40"/>
      <c r="D31" s="31"/>
      <c r="E31" s="12"/>
      <c r="F31" s="11"/>
      <c r="G31" s="46"/>
      <c r="H31" s="9">
        <f t="shared" si="2"/>
        <v>15</v>
      </c>
      <c r="I31" s="43"/>
      <c r="J31" s="44">
        <f t="shared" si="7"/>
        <v>0</v>
      </c>
      <c r="K31" s="44">
        <f t="shared" si="8"/>
        <v>0</v>
      </c>
      <c r="L31" s="44">
        <f t="shared" si="9"/>
        <v>0</v>
      </c>
      <c r="M31" s="45">
        <f t="shared" si="10"/>
        <v>0</v>
      </c>
      <c r="N31" s="23" t="s">
        <v>32</v>
      </c>
    </row>
    <row r="32" spans="1:14" s="7" customFormat="1" ht="14.1" customHeight="1" x14ac:dyDescent="0.25">
      <c r="A32" s="39">
        <v>27</v>
      </c>
      <c r="B32" s="12"/>
      <c r="C32" s="40"/>
      <c r="D32" s="31"/>
      <c r="E32" s="12"/>
      <c r="F32" s="11"/>
      <c r="G32" s="46"/>
      <c r="H32" s="9">
        <f t="shared" si="2"/>
        <v>15</v>
      </c>
      <c r="I32" s="43"/>
      <c r="J32" s="44">
        <f t="shared" si="7"/>
        <v>0</v>
      </c>
      <c r="K32" s="44">
        <f t="shared" si="8"/>
        <v>0</v>
      </c>
      <c r="L32" s="44">
        <f t="shared" si="9"/>
        <v>0</v>
      </c>
      <c r="M32" s="45">
        <f t="shared" si="10"/>
        <v>0</v>
      </c>
      <c r="N32" s="23" t="s">
        <v>32</v>
      </c>
    </row>
    <row r="33" spans="1:14" s="7" customFormat="1" ht="14.1" customHeight="1" x14ac:dyDescent="0.25">
      <c r="A33" s="39">
        <v>28</v>
      </c>
      <c r="B33" s="12"/>
      <c r="C33" s="40"/>
      <c r="D33" s="31"/>
      <c r="E33" s="12"/>
      <c r="F33" s="11"/>
      <c r="G33" s="46"/>
      <c r="H33" s="9">
        <f t="shared" si="2"/>
        <v>15</v>
      </c>
      <c r="I33" s="43"/>
      <c r="J33" s="44">
        <f t="shared" si="7"/>
        <v>0</v>
      </c>
      <c r="K33" s="44">
        <f t="shared" si="8"/>
        <v>0</v>
      </c>
      <c r="L33" s="44">
        <f t="shared" si="9"/>
        <v>0</v>
      </c>
      <c r="M33" s="45">
        <f t="shared" si="10"/>
        <v>0</v>
      </c>
      <c r="N33" s="23" t="s">
        <v>32</v>
      </c>
    </row>
    <row r="34" spans="1:14" s="7" customFormat="1" ht="14.1" customHeight="1" x14ac:dyDescent="0.25">
      <c r="A34" s="39">
        <v>29</v>
      </c>
      <c r="B34" s="12"/>
      <c r="C34" s="40"/>
      <c r="D34" s="31"/>
      <c r="E34" s="12"/>
      <c r="F34" s="11"/>
      <c r="G34" s="46"/>
      <c r="H34" s="9">
        <f t="shared" si="2"/>
        <v>15</v>
      </c>
      <c r="I34" s="43"/>
      <c r="J34" s="44">
        <f t="shared" si="7"/>
        <v>0</v>
      </c>
      <c r="K34" s="44">
        <f t="shared" si="8"/>
        <v>0</v>
      </c>
      <c r="L34" s="44">
        <f t="shared" si="9"/>
        <v>0</v>
      </c>
      <c r="M34" s="45">
        <f t="shared" si="10"/>
        <v>0</v>
      </c>
      <c r="N34" s="23" t="s">
        <v>32</v>
      </c>
    </row>
    <row r="35" spans="1:14" s="7" customFormat="1" ht="14.1" customHeight="1" x14ac:dyDescent="0.25">
      <c r="A35" s="39">
        <v>30</v>
      </c>
      <c r="B35" s="12"/>
      <c r="C35" s="40"/>
      <c r="D35" s="31"/>
      <c r="E35" s="12"/>
      <c r="F35" s="11"/>
      <c r="G35" s="46"/>
      <c r="H35" s="9">
        <f t="shared" si="2"/>
        <v>15</v>
      </c>
      <c r="I35" s="43"/>
      <c r="J35" s="44">
        <f t="shared" si="7"/>
        <v>0</v>
      </c>
      <c r="K35" s="44">
        <f t="shared" si="8"/>
        <v>0</v>
      </c>
      <c r="L35" s="44">
        <f t="shared" si="9"/>
        <v>0</v>
      </c>
      <c r="M35" s="45">
        <f t="shared" si="10"/>
        <v>0</v>
      </c>
      <c r="N35" s="23" t="s">
        <v>32</v>
      </c>
    </row>
    <row r="36" spans="1:14" s="7" customFormat="1" ht="14.1" customHeight="1" x14ac:dyDescent="0.25">
      <c r="A36" s="39">
        <v>31</v>
      </c>
      <c r="B36" s="12"/>
      <c r="C36" s="40"/>
      <c r="D36" s="31"/>
      <c r="E36" s="12"/>
      <c r="F36" s="11"/>
      <c r="G36" s="46"/>
      <c r="H36" s="9">
        <f t="shared" si="2"/>
        <v>15</v>
      </c>
      <c r="I36" s="43"/>
      <c r="J36" s="44">
        <f t="shared" si="7"/>
        <v>0</v>
      </c>
      <c r="K36" s="44">
        <f t="shared" si="8"/>
        <v>0</v>
      </c>
      <c r="L36" s="44">
        <f t="shared" si="9"/>
        <v>0</v>
      </c>
      <c r="M36" s="45">
        <f t="shared" si="10"/>
        <v>0</v>
      </c>
      <c r="N36" s="23" t="s">
        <v>32</v>
      </c>
    </row>
    <row r="37" spans="1:14" s="7" customFormat="1" ht="14.1" customHeight="1" x14ac:dyDescent="0.25">
      <c r="A37" s="39">
        <v>32</v>
      </c>
      <c r="B37" s="12"/>
      <c r="C37" s="40"/>
      <c r="D37" s="31"/>
      <c r="E37" s="12"/>
      <c r="F37" s="11"/>
      <c r="G37" s="46"/>
      <c r="H37" s="9">
        <f t="shared" si="2"/>
        <v>15</v>
      </c>
      <c r="I37" s="43"/>
      <c r="J37" s="44">
        <f t="shared" si="7"/>
        <v>0</v>
      </c>
      <c r="K37" s="44">
        <f t="shared" si="8"/>
        <v>0</v>
      </c>
      <c r="L37" s="44">
        <f t="shared" si="9"/>
        <v>0</v>
      </c>
      <c r="M37" s="45">
        <f t="shared" si="10"/>
        <v>0</v>
      </c>
      <c r="N37" s="23" t="s">
        <v>32</v>
      </c>
    </row>
    <row r="38" spans="1:14" s="7" customFormat="1" ht="14.1" customHeight="1" x14ac:dyDescent="0.25">
      <c r="A38" s="39">
        <v>33</v>
      </c>
      <c r="B38" s="12"/>
      <c r="C38" s="40"/>
      <c r="D38" s="31"/>
      <c r="E38" s="12"/>
      <c r="F38" s="11"/>
      <c r="G38" s="46"/>
      <c r="H38" s="9">
        <f t="shared" si="2"/>
        <v>15</v>
      </c>
      <c r="I38" s="43"/>
      <c r="J38" s="44">
        <f t="shared" si="7"/>
        <v>0</v>
      </c>
      <c r="K38" s="44">
        <f t="shared" si="8"/>
        <v>0</v>
      </c>
      <c r="L38" s="44">
        <f t="shared" si="9"/>
        <v>0</v>
      </c>
      <c r="M38" s="45">
        <f t="shared" si="10"/>
        <v>0</v>
      </c>
      <c r="N38" s="23" t="s">
        <v>32</v>
      </c>
    </row>
    <row r="39" spans="1:14" s="7" customFormat="1" ht="14.1" customHeight="1" x14ac:dyDescent="0.25">
      <c r="A39" s="39">
        <v>34</v>
      </c>
      <c r="B39" s="12"/>
      <c r="C39" s="40"/>
      <c r="D39" s="31"/>
      <c r="E39" s="12"/>
      <c r="F39" s="11"/>
      <c r="G39" s="46"/>
      <c r="H39" s="9">
        <f t="shared" si="2"/>
        <v>15</v>
      </c>
      <c r="I39" s="43"/>
      <c r="J39" s="44">
        <f t="shared" si="7"/>
        <v>0</v>
      </c>
      <c r="K39" s="44">
        <f t="shared" si="8"/>
        <v>0</v>
      </c>
      <c r="L39" s="44">
        <f t="shared" si="9"/>
        <v>0</v>
      </c>
      <c r="M39" s="45">
        <f t="shared" si="10"/>
        <v>0</v>
      </c>
      <c r="N39" s="23" t="s">
        <v>32</v>
      </c>
    </row>
    <row r="40" spans="1:14" s="7" customFormat="1" ht="14.1" customHeight="1" x14ac:dyDescent="0.25">
      <c r="A40" s="39">
        <v>35</v>
      </c>
      <c r="B40" s="12"/>
      <c r="C40" s="40"/>
      <c r="D40" s="31"/>
      <c r="E40" s="12"/>
      <c r="F40" s="11"/>
      <c r="G40" s="46"/>
      <c r="H40" s="9">
        <f t="shared" si="2"/>
        <v>15</v>
      </c>
      <c r="I40" s="43"/>
      <c r="J40" s="44">
        <f t="shared" si="7"/>
        <v>0</v>
      </c>
      <c r="K40" s="44">
        <f t="shared" si="8"/>
        <v>0</v>
      </c>
      <c r="L40" s="44">
        <f t="shared" si="9"/>
        <v>0</v>
      </c>
      <c r="M40" s="45">
        <f t="shared" si="10"/>
        <v>0</v>
      </c>
      <c r="N40" s="23" t="s">
        <v>32</v>
      </c>
    </row>
    <row r="41" spans="1:14" s="7" customFormat="1" ht="14.1" customHeight="1" x14ac:dyDescent="0.25">
      <c r="A41" s="39">
        <v>36</v>
      </c>
      <c r="B41" s="12"/>
      <c r="C41" s="40"/>
      <c r="D41" s="31"/>
      <c r="E41" s="12"/>
      <c r="F41" s="11"/>
      <c r="G41" s="46"/>
      <c r="H41" s="9">
        <f t="shared" si="2"/>
        <v>15</v>
      </c>
      <c r="I41" s="43"/>
      <c r="J41" s="44">
        <f t="shared" si="7"/>
        <v>0</v>
      </c>
      <c r="K41" s="44">
        <f t="shared" si="8"/>
        <v>0</v>
      </c>
      <c r="L41" s="44">
        <f t="shared" si="9"/>
        <v>0</v>
      </c>
      <c r="M41" s="45">
        <f t="shared" si="10"/>
        <v>0</v>
      </c>
      <c r="N41" s="23" t="s">
        <v>32</v>
      </c>
    </row>
    <row r="42" spans="1:14" s="7" customFormat="1" ht="14.1" customHeight="1" x14ac:dyDescent="0.25">
      <c r="A42" s="39">
        <v>37</v>
      </c>
      <c r="B42" s="12"/>
      <c r="C42" s="40"/>
      <c r="D42" s="31"/>
      <c r="E42" s="12"/>
      <c r="F42" s="11"/>
      <c r="G42" s="46"/>
      <c r="H42" s="9">
        <f t="shared" si="2"/>
        <v>15</v>
      </c>
      <c r="I42" s="43"/>
      <c r="J42" s="44">
        <f t="shared" si="7"/>
        <v>0</v>
      </c>
      <c r="K42" s="44">
        <f t="shared" si="8"/>
        <v>0</v>
      </c>
      <c r="L42" s="44">
        <f t="shared" si="9"/>
        <v>0</v>
      </c>
      <c r="M42" s="45">
        <f t="shared" si="10"/>
        <v>0</v>
      </c>
      <c r="N42" s="23" t="s">
        <v>32</v>
      </c>
    </row>
    <row r="43" spans="1:14" s="7" customFormat="1" ht="14.1" customHeight="1" x14ac:dyDescent="0.25">
      <c r="A43" s="39">
        <v>38</v>
      </c>
      <c r="B43" s="12"/>
      <c r="C43" s="40"/>
      <c r="D43" s="31"/>
      <c r="E43" s="12"/>
      <c r="F43" s="11"/>
      <c r="G43" s="46"/>
      <c r="H43" s="9">
        <f t="shared" si="2"/>
        <v>15</v>
      </c>
      <c r="I43" s="43"/>
      <c r="J43" s="44">
        <f t="shared" si="7"/>
        <v>0</v>
      </c>
      <c r="K43" s="44">
        <f t="shared" si="8"/>
        <v>0</v>
      </c>
      <c r="L43" s="44">
        <f t="shared" si="9"/>
        <v>0</v>
      </c>
      <c r="M43" s="45">
        <f t="shared" si="10"/>
        <v>0</v>
      </c>
      <c r="N43" s="23" t="s">
        <v>32</v>
      </c>
    </row>
    <row r="44" spans="1:14" s="7" customFormat="1" ht="14.1" customHeight="1" x14ac:dyDescent="0.25">
      <c r="A44" s="39">
        <v>39</v>
      </c>
      <c r="B44" s="12"/>
      <c r="C44" s="40"/>
      <c r="D44" s="31"/>
      <c r="E44" s="12"/>
      <c r="F44" s="11"/>
      <c r="G44" s="46"/>
      <c r="H44" s="9">
        <f t="shared" si="2"/>
        <v>15</v>
      </c>
      <c r="I44" s="43"/>
      <c r="J44" s="44">
        <f t="shared" si="7"/>
        <v>0</v>
      </c>
      <c r="K44" s="44">
        <f t="shared" si="8"/>
        <v>0</v>
      </c>
      <c r="L44" s="44">
        <f t="shared" si="9"/>
        <v>0</v>
      </c>
      <c r="M44" s="45">
        <f t="shared" si="10"/>
        <v>0</v>
      </c>
      <c r="N44" s="23" t="s">
        <v>32</v>
      </c>
    </row>
    <row r="45" spans="1:14" s="7" customFormat="1" ht="14.1" customHeight="1" x14ac:dyDescent="0.25">
      <c r="A45" s="39">
        <v>40</v>
      </c>
      <c r="B45" s="15"/>
      <c r="C45" s="28"/>
      <c r="D45" s="31"/>
      <c r="E45" s="12"/>
      <c r="F45" s="11"/>
      <c r="G45" s="46"/>
      <c r="H45" s="9">
        <f t="shared" si="2"/>
        <v>15</v>
      </c>
      <c r="I45" s="43"/>
      <c r="J45" s="44">
        <f t="shared" si="7"/>
        <v>0</v>
      </c>
      <c r="K45" s="44">
        <f t="shared" si="8"/>
        <v>0</v>
      </c>
      <c r="L45" s="44">
        <f t="shared" si="9"/>
        <v>0</v>
      </c>
      <c r="M45" s="45">
        <f t="shared" si="10"/>
        <v>0</v>
      </c>
      <c r="N45" s="23" t="s">
        <v>32</v>
      </c>
    </row>
    <row r="46" spans="1:14" s="7" customFormat="1" ht="14.1" customHeight="1" x14ac:dyDescent="0.25">
      <c r="A46" s="39">
        <v>41</v>
      </c>
      <c r="B46" s="15"/>
      <c r="C46" s="28"/>
      <c r="D46" s="31"/>
      <c r="E46" s="12"/>
      <c r="F46" s="11"/>
      <c r="G46" s="46"/>
      <c r="H46" s="9">
        <f t="shared" si="2"/>
        <v>15</v>
      </c>
      <c r="I46" s="46"/>
      <c r="J46" s="47">
        <f t="shared" si="3"/>
        <v>0</v>
      </c>
      <c r="K46" s="47">
        <f t="shared" si="4"/>
        <v>0</v>
      </c>
      <c r="L46" s="47">
        <f t="shared" si="5"/>
        <v>0</v>
      </c>
      <c r="M46" s="48">
        <f t="shared" si="6"/>
        <v>0</v>
      </c>
      <c r="N46" s="23" t="s">
        <v>32</v>
      </c>
    </row>
    <row r="47" spans="1:14" s="7" customFormat="1" ht="14.1" customHeight="1" x14ac:dyDescent="0.25">
      <c r="A47" s="39">
        <v>42</v>
      </c>
      <c r="B47" s="15"/>
      <c r="C47" s="28"/>
      <c r="D47" s="31"/>
      <c r="E47" s="12"/>
      <c r="F47" s="11"/>
      <c r="G47" s="46"/>
      <c r="H47" s="9">
        <f t="shared" si="2"/>
        <v>15</v>
      </c>
      <c r="I47" s="46"/>
      <c r="J47" s="47">
        <f t="shared" si="3"/>
        <v>0</v>
      </c>
      <c r="K47" s="47">
        <f t="shared" si="4"/>
        <v>0</v>
      </c>
      <c r="L47" s="47">
        <f t="shared" si="5"/>
        <v>0</v>
      </c>
      <c r="M47" s="48">
        <f t="shared" si="6"/>
        <v>0</v>
      </c>
      <c r="N47" s="23" t="s">
        <v>32</v>
      </c>
    </row>
    <row r="48" spans="1:14" s="7" customFormat="1" ht="14.1" customHeight="1" x14ac:dyDescent="0.25">
      <c r="A48" s="39">
        <v>43</v>
      </c>
      <c r="B48" s="15"/>
      <c r="C48" s="28"/>
      <c r="D48" s="31"/>
      <c r="E48" s="12"/>
      <c r="F48" s="11"/>
      <c r="G48" s="46"/>
      <c r="H48" s="9">
        <f t="shared" si="2"/>
        <v>15</v>
      </c>
      <c r="I48" s="46"/>
      <c r="J48" s="47">
        <f t="shared" si="3"/>
        <v>0</v>
      </c>
      <c r="K48" s="47">
        <f t="shared" si="4"/>
        <v>0</v>
      </c>
      <c r="L48" s="47">
        <f t="shared" si="5"/>
        <v>0</v>
      </c>
      <c r="M48" s="48">
        <f t="shared" si="6"/>
        <v>0</v>
      </c>
      <c r="N48" s="23" t="s">
        <v>32</v>
      </c>
    </row>
    <row r="49" spans="1:14" s="7" customFormat="1" ht="14.1" customHeight="1" x14ac:dyDescent="0.25">
      <c r="A49" s="39">
        <v>44</v>
      </c>
      <c r="B49" s="15"/>
      <c r="C49" s="28"/>
      <c r="D49" s="31"/>
      <c r="E49" s="12"/>
      <c r="F49" s="11"/>
      <c r="G49" s="46"/>
      <c r="H49" s="9">
        <f t="shared" si="2"/>
        <v>15</v>
      </c>
      <c r="I49" s="46"/>
      <c r="J49" s="47">
        <f t="shared" si="3"/>
        <v>0</v>
      </c>
      <c r="K49" s="47">
        <f t="shared" si="4"/>
        <v>0</v>
      </c>
      <c r="L49" s="47">
        <f t="shared" si="5"/>
        <v>0</v>
      </c>
      <c r="M49" s="48">
        <f t="shared" si="6"/>
        <v>0</v>
      </c>
      <c r="N49" s="23" t="s">
        <v>32</v>
      </c>
    </row>
    <row r="50" spans="1:14" s="7" customFormat="1" ht="14.1" customHeight="1" x14ac:dyDescent="0.25">
      <c r="A50" s="39">
        <v>45</v>
      </c>
      <c r="B50" s="15"/>
      <c r="C50" s="28"/>
      <c r="D50" s="31"/>
      <c r="E50" s="12"/>
      <c r="F50" s="11"/>
      <c r="G50" s="46"/>
      <c r="H50" s="9">
        <f t="shared" si="2"/>
        <v>15</v>
      </c>
      <c r="I50" s="46"/>
      <c r="J50" s="47">
        <f t="shared" si="3"/>
        <v>0</v>
      </c>
      <c r="K50" s="47">
        <f t="shared" si="4"/>
        <v>0</v>
      </c>
      <c r="L50" s="47">
        <f t="shared" si="5"/>
        <v>0</v>
      </c>
      <c r="M50" s="48">
        <f t="shared" si="6"/>
        <v>0</v>
      </c>
      <c r="N50" s="23" t="s">
        <v>32</v>
      </c>
    </row>
    <row r="51" spans="1:14" s="7" customFormat="1" ht="14.1" customHeight="1" x14ac:dyDescent="0.25">
      <c r="A51" s="39">
        <v>46</v>
      </c>
      <c r="B51" s="15"/>
      <c r="C51" s="28"/>
      <c r="D51" s="31"/>
      <c r="E51" s="12"/>
      <c r="F51" s="11"/>
      <c r="G51" s="46"/>
      <c r="H51" s="9">
        <f t="shared" si="2"/>
        <v>15</v>
      </c>
      <c r="I51" s="46"/>
      <c r="J51" s="47">
        <f t="shared" ref="J51:J52" si="11">I51*H51%</f>
        <v>0</v>
      </c>
      <c r="K51" s="47">
        <f t="shared" ref="K51:K52" si="12">I51*7.59/1000</f>
        <v>0</v>
      </c>
      <c r="L51" s="47">
        <f t="shared" ref="L51:L52" si="13">J51+K51</f>
        <v>0</v>
      </c>
      <c r="M51" s="48">
        <f t="shared" ref="M51:M52" si="14">I51-L51</f>
        <v>0</v>
      </c>
      <c r="N51" s="23" t="s">
        <v>32</v>
      </c>
    </row>
    <row r="52" spans="1:14" s="7" customFormat="1" ht="14.1" customHeight="1" x14ac:dyDescent="0.25">
      <c r="A52" s="39">
        <v>47</v>
      </c>
      <c r="B52" s="15"/>
      <c r="C52" s="28"/>
      <c r="D52" s="31"/>
      <c r="E52" s="12"/>
      <c r="F52" s="11"/>
      <c r="G52" s="46"/>
      <c r="H52" s="9">
        <f t="shared" si="2"/>
        <v>15</v>
      </c>
      <c r="I52" s="46"/>
      <c r="J52" s="47">
        <f t="shared" si="11"/>
        <v>0</v>
      </c>
      <c r="K52" s="47">
        <f t="shared" si="12"/>
        <v>0</v>
      </c>
      <c r="L52" s="47">
        <f t="shared" si="13"/>
        <v>0</v>
      </c>
      <c r="M52" s="48">
        <f t="shared" si="14"/>
        <v>0</v>
      </c>
      <c r="N52" s="23" t="s">
        <v>32</v>
      </c>
    </row>
    <row r="53" spans="1:14" s="7" customFormat="1" ht="14.1" customHeight="1" x14ac:dyDescent="0.25">
      <c r="A53" s="39">
        <v>48</v>
      </c>
      <c r="B53" s="15"/>
      <c r="C53" s="28"/>
      <c r="D53" s="31"/>
      <c r="E53" s="12"/>
      <c r="F53" s="11"/>
      <c r="G53" s="46"/>
      <c r="H53" s="9">
        <f t="shared" si="2"/>
        <v>15</v>
      </c>
      <c r="I53" s="46"/>
      <c r="J53" s="47">
        <f t="shared" si="3"/>
        <v>0</v>
      </c>
      <c r="K53" s="47">
        <f t="shared" si="4"/>
        <v>0</v>
      </c>
      <c r="L53" s="47">
        <f t="shared" si="5"/>
        <v>0</v>
      </c>
      <c r="M53" s="48">
        <f t="shared" si="6"/>
        <v>0</v>
      </c>
      <c r="N53" s="23" t="s">
        <v>32</v>
      </c>
    </row>
    <row r="54" spans="1:14" s="7" customFormat="1" ht="14.1" customHeight="1" x14ac:dyDescent="0.25">
      <c r="A54" s="39">
        <v>49</v>
      </c>
      <c r="B54" s="15"/>
      <c r="C54" s="28"/>
      <c r="D54" s="31"/>
      <c r="E54" s="12"/>
      <c r="F54" s="11"/>
      <c r="G54" s="46"/>
      <c r="H54" s="9">
        <f t="shared" si="2"/>
        <v>15</v>
      </c>
      <c r="I54" s="46"/>
      <c r="J54" s="47">
        <f t="shared" si="3"/>
        <v>0</v>
      </c>
      <c r="K54" s="47">
        <f t="shared" si="4"/>
        <v>0</v>
      </c>
      <c r="L54" s="47">
        <f t="shared" si="5"/>
        <v>0</v>
      </c>
      <c r="M54" s="48">
        <f t="shared" si="6"/>
        <v>0</v>
      </c>
      <c r="N54" s="23" t="s">
        <v>32</v>
      </c>
    </row>
    <row r="55" spans="1:14" s="7" customFormat="1" ht="14.1" customHeight="1" x14ac:dyDescent="0.25">
      <c r="A55" s="39">
        <v>50</v>
      </c>
      <c r="B55" s="15"/>
      <c r="C55" s="28"/>
      <c r="D55" s="31"/>
      <c r="E55" s="12"/>
      <c r="F55" s="11"/>
      <c r="G55" s="46"/>
      <c r="H55" s="9">
        <f t="shared" si="2"/>
        <v>15</v>
      </c>
      <c r="I55" s="46"/>
      <c r="J55" s="47">
        <f t="shared" si="3"/>
        <v>0</v>
      </c>
      <c r="K55" s="47">
        <f t="shared" si="4"/>
        <v>0</v>
      </c>
      <c r="L55" s="47">
        <f t="shared" si="5"/>
        <v>0</v>
      </c>
      <c r="M55" s="48">
        <f t="shared" si="6"/>
        <v>0</v>
      </c>
      <c r="N55" s="23" t="s">
        <v>32</v>
      </c>
    </row>
    <row r="56" spans="1:14" s="7" customFormat="1" ht="14.1" customHeight="1" x14ac:dyDescent="0.25">
      <c r="A56" s="39">
        <v>51</v>
      </c>
      <c r="B56" s="15"/>
      <c r="C56" s="28"/>
      <c r="D56" s="31"/>
      <c r="E56" s="12"/>
      <c r="F56" s="11"/>
      <c r="G56" s="46"/>
      <c r="H56" s="9">
        <f t="shared" si="2"/>
        <v>15</v>
      </c>
      <c r="I56" s="46"/>
      <c r="J56" s="47">
        <f t="shared" si="3"/>
        <v>0</v>
      </c>
      <c r="K56" s="47">
        <f t="shared" si="4"/>
        <v>0</v>
      </c>
      <c r="L56" s="47">
        <f t="shared" si="5"/>
        <v>0</v>
      </c>
      <c r="M56" s="48">
        <f t="shared" si="6"/>
        <v>0</v>
      </c>
      <c r="N56" s="23" t="s">
        <v>32</v>
      </c>
    </row>
    <row r="57" spans="1:14" s="7" customFormat="1" ht="12.95" customHeight="1" x14ac:dyDescent="0.25">
      <c r="A57" s="39">
        <v>52</v>
      </c>
      <c r="B57" s="15"/>
      <c r="C57" s="28"/>
      <c r="D57" s="31"/>
      <c r="E57" s="12"/>
      <c r="F57" s="11"/>
      <c r="G57" s="46"/>
      <c r="H57" s="9">
        <f t="shared" si="2"/>
        <v>15</v>
      </c>
      <c r="I57" s="49"/>
      <c r="J57" s="47">
        <f t="shared" si="3"/>
        <v>0</v>
      </c>
      <c r="K57" s="47">
        <f t="shared" si="4"/>
        <v>0</v>
      </c>
      <c r="L57" s="47">
        <f t="shared" si="5"/>
        <v>0</v>
      </c>
      <c r="M57" s="48">
        <f t="shared" si="6"/>
        <v>0</v>
      </c>
      <c r="N57" s="23" t="s">
        <v>32</v>
      </c>
    </row>
    <row r="58" spans="1:14" s="7" customFormat="1" ht="15.75" x14ac:dyDescent="0.25">
      <c r="A58" s="64" t="s">
        <v>2</v>
      </c>
      <c r="B58" s="65"/>
      <c r="C58" s="65"/>
      <c r="D58" s="65"/>
      <c r="E58" s="65"/>
      <c r="F58" s="65"/>
      <c r="G58" s="65"/>
      <c r="H58" s="66"/>
      <c r="I58" s="51">
        <f>SUM(I6:I57)</f>
        <v>600</v>
      </c>
      <c r="J58" s="51">
        <f t="shared" ref="J58:M58" si="15">SUM(J6:J57)</f>
        <v>144</v>
      </c>
      <c r="K58" s="51">
        <f t="shared" si="15"/>
        <v>4.5599999999999996</v>
      </c>
      <c r="L58" s="51">
        <f t="shared" si="15"/>
        <v>148.56</v>
      </c>
      <c r="M58" s="51">
        <f t="shared" si="15"/>
        <v>451.44</v>
      </c>
      <c r="N58" s="23"/>
    </row>
    <row r="59" spans="1:14" x14ac:dyDescent="0.25">
      <c r="A59" s="1"/>
      <c r="B59" s="14"/>
      <c r="C59" s="29"/>
      <c r="D59" s="25"/>
      <c r="E59" s="2"/>
      <c r="F59" s="2"/>
      <c r="G59" s="2"/>
      <c r="H59" s="2"/>
      <c r="I59" s="2"/>
      <c r="J59" s="2"/>
      <c r="K59" s="2"/>
      <c r="L59" s="2"/>
      <c r="M59" s="2"/>
      <c r="N59" s="17"/>
    </row>
    <row r="60" spans="1:14" ht="15.75" x14ac:dyDescent="0.25">
      <c r="A60" s="1"/>
      <c r="B60" s="14"/>
      <c r="C60" s="55" t="s">
        <v>8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63"/>
    </row>
    <row r="61" spans="1:14" ht="15.75" x14ac:dyDescent="0.25">
      <c r="A61" s="1"/>
      <c r="B61" s="56">
        <v>43470</v>
      </c>
      <c r="C61" s="56"/>
      <c r="D61" s="56"/>
      <c r="E61" s="18"/>
      <c r="F61" s="18"/>
      <c r="G61" s="18"/>
      <c r="H61" s="18"/>
      <c r="I61" s="18"/>
      <c r="J61" s="18"/>
      <c r="K61" s="18"/>
      <c r="L61" s="18"/>
      <c r="M61" s="18"/>
      <c r="N61" s="19"/>
    </row>
    <row r="62" spans="1:14" ht="15.75" x14ac:dyDescent="0.25">
      <c r="A62" s="1"/>
      <c r="B62" s="41"/>
      <c r="C62" s="41"/>
      <c r="D62" s="41"/>
      <c r="E62" s="18"/>
      <c r="F62" s="18"/>
      <c r="G62" s="18"/>
      <c r="H62" s="18"/>
      <c r="I62" s="18"/>
      <c r="J62" s="18"/>
      <c r="K62" s="18"/>
      <c r="L62" s="18"/>
      <c r="M62" s="18"/>
      <c r="N62" s="19"/>
    </row>
    <row r="63" spans="1:14" ht="15.75" x14ac:dyDescent="0.25">
      <c r="A63" s="1"/>
      <c r="B63" s="55" t="s">
        <v>9</v>
      </c>
      <c r="C63" s="55"/>
      <c r="D63" s="55"/>
      <c r="E63" s="21"/>
      <c r="F63" s="55" t="s">
        <v>10</v>
      </c>
      <c r="G63" s="55"/>
      <c r="H63" s="55"/>
      <c r="I63" s="21"/>
      <c r="J63" s="21"/>
      <c r="K63" s="21"/>
      <c r="L63" s="18"/>
      <c r="M63" s="55" t="s">
        <v>10</v>
      </c>
      <c r="N63" s="63"/>
    </row>
    <row r="64" spans="1:14" ht="15.75" x14ac:dyDescent="0.25">
      <c r="A64" s="1"/>
      <c r="B64" s="52" t="s">
        <v>26</v>
      </c>
      <c r="C64" s="52"/>
      <c r="D64" s="52"/>
      <c r="E64" s="22"/>
      <c r="F64" s="52" t="s">
        <v>26</v>
      </c>
      <c r="G64" s="52"/>
      <c r="H64" s="52"/>
      <c r="I64" s="32"/>
      <c r="J64" s="32"/>
      <c r="K64" s="32"/>
      <c r="L64" s="20"/>
      <c r="M64" s="52" t="s">
        <v>26</v>
      </c>
      <c r="N64" s="53"/>
    </row>
    <row r="65" spans="1:14" ht="15.75" x14ac:dyDescent="0.25">
      <c r="A65" s="1"/>
      <c r="B65" s="52" t="s">
        <v>27</v>
      </c>
      <c r="C65" s="52"/>
      <c r="D65" s="52"/>
      <c r="E65" s="22"/>
      <c r="F65" s="52" t="s">
        <v>27</v>
      </c>
      <c r="G65" s="52"/>
      <c r="H65" s="52"/>
      <c r="I65" s="32"/>
      <c r="J65" s="32"/>
      <c r="K65" s="32"/>
      <c r="L65" s="18"/>
      <c r="M65" s="52" t="s">
        <v>27</v>
      </c>
      <c r="N65" s="53"/>
    </row>
    <row r="66" spans="1:14" ht="15.75" x14ac:dyDescent="0.25">
      <c r="A66" s="1"/>
      <c r="B66" s="33"/>
      <c r="C66" s="33"/>
      <c r="D66" s="33"/>
      <c r="E66" s="22"/>
      <c r="F66" s="33"/>
      <c r="G66" s="33"/>
      <c r="H66" s="33"/>
      <c r="I66" s="32"/>
      <c r="J66" s="32"/>
      <c r="K66" s="32"/>
      <c r="L66" s="18"/>
      <c r="M66" s="33"/>
      <c r="N66" s="34"/>
    </row>
    <row r="67" spans="1:14" ht="15.75" thickBot="1" x14ac:dyDescent="0.3">
      <c r="A67" s="3"/>
      <c r="B67" s="16"/>
      <c r="C67" s="30"/>
      <c r="D67" s="26"/>
      <c r="E67" s="4"/>
      <c r="F67" s="4"/>
      <c r="G67" s="4"/>
      <c r="H67" s="4"/>
      <c r="I67" s="4"/>
      <c r="J67" s="4"/>
      <c r="K67" s="4"/>
      <c r="L67" s="4"/>
      <c r="M67" s="4"/>
      <c r="N67" s="5"/>
    </row>
  </sheetData>
  <sheetProtection formatRows="0" insertRows="0" deleteRows="0"/>
  <mergeCells count="21">
    <mergeCell ref="B64:D64"/>
    <mergeCell ref="B65:D65"/>
    <mergeCell ref="B61:D61"/>
    <mergeCell ref="A1:N1"/>
    <mergeCell ref="A2:N2"/>
    <mergeCell ref="C60:N60"/>
    <mergeCell ref="M63:N63"/>
    <mergeCell ref="E3:E4"/>
    <mergeCell ref="A3:B4"/>
    <mergeCell ref="A58:H58"/>
    <mergeCell ref="G3:H4"/>
    <mergeCell ref="F3:F4"/>
    <mergeCell ref="D3:D4"/>
    <mergeCell ref="C3:C4"/>
    <mergeCell ref="B63:D63"/>
    <mergeCell ref="M64:N64"/>
    <mergeCell ref="M65:N65"/>
    <mergeCell ref="N3:N5"/>
    <mergeCell ref="F63:H63"/>
    <mergeCell ref="F64:H64"/>
    <mergeCell ref="F65:H65"/>
  </mergeCells>
  <pageMargins left="0.43307086614173229" right="3.937007874015748E-2" top="0.35433070866141736" bottom="0.15748031496062992" header="0.31496062992125984" footer="0.31496062992125984"/>
  <pageSetup paperSize="9" scale="55" fitToHeight="2" orientation="landscape" useFirstPageNumber="1" r:id="rId1"/>
  <ignoredErrors>
    <ignoredError sqref="I58:M5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Zeros="0" zoomScale="80" zoomScaleNormal="80" workbookViewId="0">
      <pane ySplit="5" topLeftCell="A6" activePane="bottomLeft" state="frozen"/>
      <selection pane="bottomLeft" activeCell="N28" sqref="N28"/>
    </sheetView>
  </sheetViews>
  <sheetFormatPr defaultRowHeight="15" x14ac:dyDescent="0.25"/>
  <cols>
    <col min="1" max="1" width="4.5703125" customWidth="1"/>
    <col min="2" max="2" width="31.7109375" style="13" customWidth="1"/>
    <col min="3" max="3" width="17.42578125" style="27" customWidth="1"/>
    <col min="4" max="4" width="20.7109375" style="24" customWidth="1"/>
    <col min="5" max="5" width="20.7109375" customWidth="1"/>
    <col min="6" max="6" width="14.28515625" customWidth="1"/>
    <col min="7" max="7" width="13" customWidth="1"/>
    <col min="8" max="8" width="10.85546875" customWidth="1"/>
    <col min="9" max="13" width="13.28515625" customWidth="1"/>
    <col min="14" max="14" width="57.42578125" customWidth="1"/>
  </cols>
  <sheetData>
    <row r="1" spans="1:14" s="13" customFormat="1" ht="19.5" customHeight="1" x14ac:dyDescent="0.25">
      <c r="A1" s="57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s="13" customFormat="1" ht="19.5" customHeight="1" x14ac:dyDescent="0.25">
      <c r="A2" s="60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s="6" customFormat="1" ht="24" customHeight="1" x14ac:dyDescent="0.2">
      <c r="A3" s="60" t="s">
        <v>24</v>
      </c>
      <c r="B3" s="61"/>
      <c r="C3" s="61">
        <f>COUNT(A6:A1028)</f>
        <v>52</v>
      </c>
      <c r="D3" s="68" t="s">
        <v>0</v>
      </c>
      <c r="E3" s="61">
        <v>1</v>
      </c>
      <c r="F3" s="61" t="s">
        <v>3</v>
      </c>
      <c r="G3" s="67">
        <f>E3*110</f>
        <v>110</v>
      </c>
      <c r="H3" s="67"/>
      <c r="I3" s="8" t="s">
        <v>18</v>
      </c>
      <c r="J3" s="8" t="s">
        <v>4</v>
      </c>
      <c r="K3" s="8" t="s">
        <v>11</v>
      </c>
      <c r="L3" s="8" t="s">
        <v>15</v>
      </c>
      <c r="M3" s="35" t="s">
        <v>1</v>
      </c>
      <c r="N3" s="54" t="s">
        <v>17</v>
      </c>
    </row>
    <row r="4" spans="1:14" s="6" customFormat="1" ht="23.25" customHeight="1" x14ac:dyDescent="0.2">
      <c r="A4" s="60"/>
      <c r="B4" s="61"/>
      <c r="C4" s="61"/>
      <c r="D4" s="68"/>
      <c r="E4" s="61"/>
      <c r="F4" s="61"/>
      <c r="G4" s="67"/>
      <c r="H4" s="67"/>
      <c r="I4" s="50">
        <f>I58</f>
        <v>600</v>
      </c>
      <c r="J4" s="50">
        <f>J58</f>
        <v>144</v>
      </c>
      <c r="K4" s="50">
        <f>K58</f>
        <v>4.5599999999999996</v>
      </c>
      <c r="L4" s="50">
        <f>L58</f>
        <v>148.56</v>
      </c>
      <c r="M4" s="50">
        <f>M58</f>
        <v>451.44</v>
      </c>
      <c r="N4" s="54"/>
    </row>
    <row r="5" spans="1:14" s="6" customFormat="1" ht="36" x14ac:dyDescent="0.2">
      <c r="A5" s="38" t="s">
        <v>5</v>
      </c>
      <c r="B5" s="36" t="s">
        <v>21</v>
      </c>
      <c r="C5" s="36" t="s">
        <v>22</v>
      </c>
      <c r="D5" s="37" t="s">
        <v>19</v>
      </c>
      <c r="E5" s="36" t="s">
        <v>20</v>
      </c>
      <c r="F5" s="36" t="s">
        <v>23</v>
      </c>
      <c r="G5" s="36" t="s">
        <v>6</v>
      </c>
      <c r="H5" s="36" t="s">
        <v>7</v>
      </c>
      <c r="I5" s="36" t="s">
        <v>16</v>
      </c>
      <c r="J5" s="36" t="s">
        <v>12</v>
      </c>
      <c r="K5" s="36" t="s">
        <v>13</v>
      </c>
      <c r="L5" s="36" t="s">
        <v>14</v>
      </c>
      <c r="M5" s="36" t="s">
        <v>25</v>
      </c>
      <c r="N5" s="54"/>
    </row>
    <row r="6" spans="1:14" s="7" customFormat="1" ht="14.1" customHeight="1" x14ac:dyDescent="0.25">
      <c r="A6" s="39">
        <v>1</v>
      </c>
      <c r="B6" s="12"/>
      <c r="C6" s="40"/>
      <c r="D6" s="31"/>
      <c r="E6" s="12"/>
      <c r="F6" s="10"/>
      <c r="G6" s="46">
        <v>18000</v>
      </c>
      <c r="H6" s="9">
        <f>IFERROR(IF(G6&lt;18001,15,IF(G6&lt;40000,20,IF(G6&lt;98000,27,35))),"")</f>
        <v>15</v>
      </c>
      <c r="I6" s="43">
        <v>100</v>
      </c>
      <c r="J6" s="44">
        <f t="shared" ref="J6:J57" si="0">I6*H6%</f>
        <v>15</v>
      </c>
      <c r="K6" s="44">
        <f t="shared" ref="K6:K57" si="1">I6*7.59/1000</f>
        <v>0.76</v>
      </c>
      <c r="L6" s="44">
        <f>J6+K6</f>
        <v>15.76</v>
      </c>
      <c r="M6" s="45">
        <f>I6-L6</f>
        <v>84.24</v>
      </c>
      <c r="N6" s="23" t="s">
        <v>31</v>
      </c>
    </row>
    <row r="7" spans="1:14" s="7" customFormat="1" ht="14.1" customHeight="1" x14ac:dyDescent="0.25">
      <c r="A7" s="39">
        <v>2</v>
      </c>
      <c r="B7" s="12"/>
      <c r="C7" s="40"/>
      <c r="D7" s="31"/>
      <c r="E7" s="12"/>
      <c r="F7" s="10"/>
      <c r="G7" s="46">
        <v>18001</v>
      </c>
      <c r="H7" s="9">
        <f t="shared" ref="H7:H57" si="2">IFERROR(IF(G7&lt;18001,15,IF(G7&lt;40000,20,IF(G7&lt;98000,27,35))),"")</f>
        <v>20</v>
      </c>
      <c r="I7" s="43">
        <v>100</v>
      </c>
      <c r="J7" s="44">
        <f t="shared" si="0"/>
        <v>20</v>
      </c>
      <c r="K7" s="44">
        <f t="shared" si="1"/>
        <v>0.76</v>
      </c>
      <c r="L7" s="44">
        <f t="shared" ref="L7:L57" si="3">J7+K7</f>
        <v>20.76</v>
      </c>
      <c r="M7" s="45">
        <f t="shared" ref="M7:M57" si="4">I7-L7</f>
        <v>79.239999999999995</v>
      </c>
      <c r="N7" s="23" t="s">
        <v>31</v>
      </c>
    </row>
    <row r="8" spans="1:14" s="7" customFormat="1" ht="14.1" customHeight="1" x14ac:dyDescent="0.25">
      <c r="A8" s="39">
        <v>3</v>
      </c>
      <c r="B8" s="12"/>
      <c r="C8" s="40"/>
      <c r="D8" s="31"/>
      <c r="E8" s="12"/>
      <c r="F8" s="10"/>
      <c r="G8" s="46">
        <v>39999</v>
      </c>
      <c r="H8" s="9">
        <f t="shared" si="2"/>
        <v>20</v>
      </c>
      <c r="I8" s="43">
        <v>100</v>
      </c>
      <c r="J8" s="44">
        <f t="shared" si="0"/>
        <v>20</v>
      </c>
      <c r="K8" s="44">
        <f t="shared" si="1"/>
        <v>0.76</v>
      </c>
      <c r="L8" s="44">
        <f t="shared" si="3"/>
        <v>20.76</v>
      </c>
      <c r="M8" s="45">
        <f t="shared" si="4"/>
        <v>79.239999999999995</v>
      </c>
      <c r="N8" s="23" t="s">
        <v>31</v>
      </c>
    </row>
    <row r="9" spans="1:14" s="7" customFormat="1" ht="14.1" customHeight="1" x14ac:dyDescent="0.25">
      <c r="A9" s="39">
        <v>4</v>
      </c>
      <c r="B9" s="12"/>
      <c r="C9" s="40"/>
      <c r="D9" s="31"/>
      <c r="E9" s="12"/>
      <c r="F9" s="11"/>
      <c r="G9" s="46">
        <v>40000</v>
      </c>
      <c r="H9" s="9">
        <f t="shared" si="2"/>
        <v>27</v>
      </c>
      <c r="I9" s="43">
        <v>100</v>
      </c>
      <c r="J9" s="44">
        <f t="shared" si="0"/>
        <v>27</v>
      </c>
      <c r="K9" s="44">
        <f t="shared" si="1"/>
        <v>0.76</v>
      </c>
      <c r="L9" s="44">
        <f t="shared" si="3"/>
        <v>27.76</v>
      </c>
      <c r="M9" s="45">
        <f t="shared" si="4"/>
        <v>72.239999999999995</v>
      </c>
      <c r="N9" s="23" t="s">
        <v>31</v>
      </c>
    </row>
    <row r="10" spans="1:14" s="7" customFormat="1" ht="14.1" customHeight="1" x14ac:dyDescent="0.25">
      <c r="A10" s="39">
        <v>5</v>
      </c>
      <c r="B10" s="12"/>
      <c r="C10" s="40"/>
      <c r="D10" s="31"/>
      <c r="E10" s="12"/>
      <c r="F10" s="11"/>
      <c r="G10" s="46">
        <v>97999.99</v>
      </c>
      <c r="H10" s="9">
        <f t="shared" si="2"/>
        <v>27</v>
      </c>
      <c r="I10" s="43">
        <v>100</v>
      </c>
      <c r="J10" s="44">
        <f t="shared" si="0"/>
        <v>27</v>
      </c>
      <c r="K10" s="44">
        <f t="shared" si="1"/>
        <v>0.76</v>
      </c>
      <c r="L10" s="44">
        <f t="shared" si="3"/>
        <v>27.76</v>
      </c>
      <c r="M10" s="45">
        <f t="shared" si="4"/>
        <v>72.239999999999995</v>
      </c>
      <c r="N10" s="23" t="s">
        <v>31</v>
      </c>
    </row>
    <row r="11" spans="1:14" s="7" customFormat="1" ht="14.1" customHeight="1" x14ac:dyDescent="0.25">
      <c r="A11" s="39">
        <v>6</v>
      </c>
      <c r="B11" s="12"/>
      <c r="C11" s="40"/>
      <c r="D11" s="31"/>
      <c r="E11" s="12"/>
      <c r="F11" s="11"/>
      <c r="G11" s="46">
        <v>98000</v>
      </c>
      <c r="H11" s="9">
        <f t="shared" si="2"/>
        <v>35</v>
      </c>
      <c r="I11" s="43">
        <v>100</v>
      </c>
      <c r="J11" s="44">
        <f t="shared" si="0"/>
        <v>35</v>
      </c>
      <c r="K11" s="44">
        <f t="shared" si="1"/>
        <v>0.76</v>
      </c>
      <c r="L11" s="44">
        <f t="shared" si="3"/>
        <v>35.76</v>
      </c>
      <c r="M11" s="45">
        <f t="shared" si="4"/>
        <v>64.239999999999995</v>
      </c>
      <c r="N11" s="23" t="s">
        <v>31</v>
      </c>
    </row>
    <row r="12" spans="1:14" s="7" customFormat="1" ht="14.1" customHeight="1" x14ac:dyDescent="0.25">
      <c r="A12" s="39">
        <v>7</v>
      </c>
      <c r="B12" s="12"/>
      <c r="C12" s="40"/>
      <c r="D12" s="31"/>
      <c r="E12" s="12"/>
      <c r="F12" s="11"/>
      <c r="G12" s="46"/>
      <c r="H12" s="9">
        <f t="shared" si="2"/>
        <v>15</v>
      </c>
      <c r="I12" s="43"/>
      <c r="J12" s="44">
        <f t="shared" si="0"/>
        <v>0</v>
      </c>
      <c r="K12" s="44">
        <f t="shared" si="1"/>
        <v>0</v>
      </c>
      <c r="L12" s="44">
        <f t="shared" si="3"/>
        <v>0</v>
      </c>
      <c r="M12" s="45">
        <f t="shared" si="4"/>
        <v>0</v>
      </c>
      <c r="N12" s="23" t="s">
        <v>31</v>
      </c>
    </row>
    <row r="13" spans="1:14" s="7" customFormat="1" ht="14.1" customHeight="1" x14ac:dyDescent="0.25">
      <c r="A13" s="39">
        <v>8</v>
      </c>
      <c r="B13" s="12"/>
      <c r="C13" s="40"/>
      <c r="D13" s="31"/>
      <c r="E13" s="12"/>
      <c r="F13" s="11"/>
      <c r="G13" s="46"/>
      <c r="H13" s="9">
        <f t="shared" si="2"/>
        <v>15</v>
      </c>
      <c r="I13" s="43"/>
      <c r="J13" s="44">
        <f t="shared" si="0"/>
        <v>0</v>
      </c>
      <c r="K13" s="44">
        <f t="shared" si="1"/>
        <v>0</v>
      </c>
      <c r="L13" s="44">
        <f t="shared" si="3"/>
        <v>0</v>
      </c>
      <c r="M13" s="45">
        <f t="shared" si="4"/>
        <v>0</v>
      </c>
      <c r="N13" s="23" t="s">
        <v>31</v>
      </c>
    </row>
    <row r="14" spans="1:14" s="7" customFormat="1" ht="14.1" customHeight="1" x14ac:dyDescent="0.25">
      <c r="A14" s="39">
        <v>9</v>
      </c>
      <c r="B14" s="12"/>
      <c r="C14" s="40"/>
      <c r="D14" s="31"/>
      <c r="E14" s="12"/>
      <c r="F14" s="11"/>
      <c r="G14" s="46"/>
      <c r="H14" s="9">
        <f t="shared" si="2"/>
        <v>15</v>
      </c>
      <c r="I14" s="43"/>
      <c r="J14" s="44">
        <f t="shared" si="0"/>
        <v>0</v>
      </c>
      <c r="K14" s="44">
        <f t="shared" si="1"/>
        <v>0</v>
      </c>
      <c r="L14" s="44">
        <f t="shared" si="3"/>
        <v>0</v>
      </c>
      <c r="M14" s="45">
        <f t="shared" si="4"/>
        <v>0</v>
      </c>
      <c r="N14" s="23" t="s">
        <v>31</v>
      </c>
    </row>
    <row r="15" spans="1:14" s="7" customFormat="1" ht="14.1" customHeight="1" x14ac:dyDescent="0.25">
      <c r="A15" s="39">
        <v>10</v>
      </c>
      <c r="B15" s="12"/>
      <c r="C15" s="40"/>
      <c r="D15" s="31"/>
      <c r="E15" s="12"/>
      <c r="F15" s="11"/>
      <c r="G15" s="46"/>
      <c r="H15" s="9">
        <f t="shared" si="2"/>
        <v>15</v>
      </c>
      <c r="I15" s="43"/>
      <c r="J15" s="44">
        <f t="shared" si="0"/>
        <v>0</v>
      </c>
      <c r="K15" s="44">
        <f t="shared" si="1"/>
        <v>0</v>
      </c>
      <c r="L15" s="44">
        <f t="shared" si="3"/>
        <v>0</v>
      </c>
      <c r="M15" s="45">
        <f t="shared" si="4"/>
        <v>0</v>
      </c>
      <c r="N15" s="23" t="s">
        <v>31</v>
      </c>
    </row>
    <row r="16" spans="1:14" s="7" customFormat="1" ht="14.1" customHeight="1" x14ac:dyDescent="0.25">
      <c r="A16" s="39">
        <v>11</v>
      </c>
      <c r="B16" s="12"/>
      <c r="C16" s="40"/>
      <c r="D16" s="31"/>
      <c r="E16" s="12"/>
      <c r="F16" s="11"/>
      <c r="G16" s="46"/>
      <c r="H16" s="9">
        <f t="shared" si="2"/>
        <v>15</v>
      </c>
      <c r="I16" s="43"/>
      <c r="J16" s="44">
        <f t="shared" si="0"/>
        <v>0</v>
      </c>
      <c r="K16" s="44">
        <f t="shared" si="1"/>
        <v>0</v>
      </c>
      <c r="L16" s="44">
        <f t="shared" si="3"/>
        <v>0</v>
      </c>
      <c r="M16" s="45">
        <f t="shared" si="4"/>
        <v>0</v>
      </c>
      <c r="N16" s="23" t="s">
        <v>31</v>
      </c>
    </row>
    <row r="17" spans="1:14" s="7" customFormat="1" ht="14.1" customHeight="1" x14ac:dyDescent="0.25">
      <c r="A17" s="39">
        <v>12</v>
      </c>
      <c r="B17" s="12"/>
      <c r="C17" s="40"/>
      <c r="D17" s="31"/>
      <c r="E17" s="12"/>
      <c r="F17" s="11"/>
      <c r="G17" s="46"/>
      <c r="H17" s="9">
        <f t="shared" si="2"/>
        <v>15</v>
      </c>
      <c r="I17" s="43"/>
      <c r="J17" s="44">
        <f t="shared" si="0"/>
        <v>0</v>
      </c>
      <c r="K17" s="44">
        <f t="shared" si="1"/>
        <v>0</v>
      </c>
      <c r="L17" s="44">
        <f t="shared" si="3"/>
        <v>0</v>
      </c>
      <c r="M17" s="45">
        <f t="shared" si="4"/>
        <v>0</v>
      </c>
      <c r="N17" s="23" t="s">
        <v>31</v>
      </c>
    </row>
    <row r="18" spans="1:14" s="7" customFormat="1" ht="14.1" customHeight="1" x14ac:dyDescent="0.25">
      <c r="A18" s="39">
        <v>13</v>
      </c>
      <c r="B18" s="12"/>
      <c r="C18" s="40"/>
      <c r="D18" s="31"/>
      <c r="E18" s="12"/>
      <c r="F18" s="11"/>
      <c r="G18" s="46"/>
      <c r="H18" s="9">
        <f t="shared" si="2"/>
        <v>15</v>
      </c>
      <c r="I18" s="43"/>
      <c r="J18" s="44">
        <f t="shared" si="0"/>
        <v>0</v>
      </c>
      <c r="K18" s="44">
        <f t="shared" si="1"/>
        <v>0</v>
      </c>
      <c r="L18" s="44">
        <f t="shared" si="3"/>
        <v>0</v>
      </c>
      <c r="M18" s="45">
        <f t="shared" si="4"/>
        <v>0</v>
      </c>
      <c r="N18" s="23" t="s">
        <v>31</v>
      </c>
    </row>
    <row r="19" spans="1:14" s="7" customFormat="1" ht="14.1" customHeight="1" x14ac:dyDescent="0.25">
      <c r="A19" s="39">
        <v>14</v>
      </c>
      <c r="B19" s="12"/>
      <c r="C19" s="40"/>
      <c r="D19" s="31"/>
      <c r="E19" s="12"/>
      <c r="F19" s="11"/>
      <c r="G19" s="46"/>
      <c r="H19" s="9">
        <f t="shared" si="2"/>
        <v>15</v>
      </c>
      <c r="I19" s="43"/>
      <c r="J19" s="44">
        <f t="shared" si="0"/>
        <v>0</v>
      </c>
      <c r="K19" s="44">
        <f t="shared" si="1"/>
        <v>0</v>
      </c>
      <c r="L19" s="44">
        <f t="shared" si="3"/>
        <v>0</v>
      </c>
      <c r="M19" s="45">
        <f t="shared" si="4"/>
        <v>0</v>
      </c>
      <c r="N19" s="23" t="s">
        <v>31</v>
      </c>
    </row>
    <row r="20" spans="1:14" s="7" customFormat="1" ht="14.1" customHeight="1" x14ac:dyDescent="0.25">
      <c r="A20" s="39">
        <v>15</v>
      </c>
      <c r="B20" s="12"/>
      <c r="C20" s="40"/>
      <c r="D20" s="31"/>
      <c r="E20" s="12"/>
      <c r="F20" s="11"/>
      <c r="G20" s="46"/>
      <c r="H20" s="9">
        <f t="shared" si="2"/>
        <v>15</v>
      </c>
      <c r="I20" s="43"/>
      <c r="J20" s="44">
        <f t="shared" si="0"/>
        <v>0</v>
      </c>
      <c r="K20" s="44">
        <f t="shared" si="1"/>
        <v>0</v>
      </c>
      <c r="L20" s="44">
        <f t="shared" si="3"/>
        <v>0</v>
      </c>
      <c r="M20" s="45">
        <f t="shared" si="4"/>
        <v>0</v>
      </c>
      <c r="N20" s="23" t="s">
        <v>31</v>
      </c>
    </row>
    <row r="21" spans="1:14" s="7" customFormat="1" ht="14.1" customHeight="1" x14ac:dyDescent="0.25">
      <c r="A21" s="39">
        <v>16</v>
      </c>
      <c r="B21" s="12"/>
      <c r="C21" s="40"/>
      <c r="D21" s="31"/>
      <c r="E21" s="12"/>
      <c r="F21" s="11"/>
      <c r="G21" s="46"/>
      <c r="H21" s="9">
        <f t="shared" si="2"/>
        <v>15</v>
      </c>
      <c r="I21" s="43"/>
      <c r="J21" s="44">
        <f t="shared" si="0"/>
        <v>0</v>
      </c>
      <c r="K21" s="44">
        <f t="shared" si="1"/>
        <v>0</v>
      </c>
      <c r="L21" s="44">
        <f t="shared" si="3"/>
        <v>0</v>
      </c>
      <c r="M21" s="45">
        <f t="shared" si="4"/>
        <v>0</v>
      </c>
      <c r="N21" s="23" t="s">
        <v>31</v>
      </c>
    </row>
    <row r="22" spans="1:14" s="7" customFormat="1" ht="14.1" customHeight="1" x14ac:dyDescent="0.25">
      <c r="A22" s="39">
        <v>17</v>
      </c>
      <c r="B22" s="12"/>
      <c r="C22" s="40"/>
      <c r="D22" s="31"/>
      <c r="E22" s="12"/>
      <c r="F22" s="11"/>
      <c r="G22" s="46"/>
      <c r="H22" s="9">
        <f t="shared" si="2"/>
        <v>15</v>
      </c>
      <c r="I22" s="43"/>
      <c r="J22" s="44">
        <f t="shared" si="0"/>
        <v>0</v>
      </c>
      <c r="K22" s="44">
        <f t="shared" si="1"/>
        <v>0</v>
      </c>
      <c r="L22" s="44">
        <f t="shared" si="3"/>
        <v>0</v>
      </c>
      <c r="M22" s="45">
        <f t="shared" si="4"/>
        <v>0</v>
      </c>
      <c r="N22" s="23" t="s">
        <v>31</v>
      </c>
    </row>
    <row r="23" spans="1:14" s="7" customFormat="1" ht="14.1" customHeight="1" x14ac:dyDescent="0.25">
      <c r="A23" s="39">
        <v>18</v>
      </c>
      <c r="B23" s="12"/>
      <c r="C23" s="40"/>
      <c r="D23" s="31"/>
      <c r="E23" s="12"/>
      <c r="F23" s="11"/>
      <c r="G23" s="46"/>
      <c r="H23" s="9">
        <f t="shared" si="2"/>
        <v>15</v>
      </c>
      <c r="I23" s="43"/>
      <c r="J23" s="44">
        <f t="shared" si="0"/>
        <v>0</v>
      </c>
      <c r="K23" s="44">
        <f t="shared" si="1"/>
        <v>0</v>
      </c>
      <c r="L23" s="44">
        <f t="shared" si="3"/>
        <v>0</v>
      </c>
      <c r="M23" s="45">
        <f t="shared" si="4"/>
        <v>0</v>
      </c>
      <c r="N23" s="23" t="s">
        <v>31</v>
      </c>
    </row>
    <row r="24" spans="1:14" s="7" customFormat="1" ht="14.1" customHeight="1" x14ac:dyDescent="0.25">
      <c r="A24" s="39">
        <v>19</v>
      </c>
      <c r="B24" s="12"/>
      <c r="C24" s="40"/>
      <c r="D24" s="31"/>
      <c r="E24" s="12"/>
      <c r="F24" s="11"/>
      <c r="G24" s="46"/>
      <c r="H24" s="9">
        <f t="shared" si="2"/>
        <v>15</v>
      </c>
      <c r="I24" s="43"/>
      <c r="J24" s="44">
        <f t="shared" si="0"/>
        <v>0</v>
      </c>
      <c r="K24" s="44">
        <f t="shared" si="1"/>
        <v>0</v>
      </c>
      <c r="L24" s="44">
        <f t="shared" si="3"/>
        <v>0</v>
      </c>
      <c r="M24" s="45">
        <f t="shared" si="4"/>
        <v>0</v>
      </c>
      <c r="N24" s="23" t="s">
        <v>31</v>
      </c>
    </row>
    <row r="25" spans="1:14" s="7" customFormat="1" ht="14.1" customHeight="1" x14ac:dyDescent="0.25">
      <c r="A25" s="39">
        <v>20</v>
      </c>
      <c r="B25" s="12"/>
      <c r="C25" s="40"/>
      <c r="D25" s="31"/>
      <c r="E25" s="12"/>
      <c r="F25" s="11"/>
      <c r="G25" s="46"/>
      <c r="H25" s="9">
        <f t="shared" si="2"/>
        <v>15</v>
      </c>
      <c r="I25" s="43"/>
      <c r="J25" s="44">
        <f t="shared" si="0"/>
        <v>0</v>
      </c>
      <c r="K25" s="44">
        <f t="shared" si="1"/>
        <v>0</v>
      </c>
      <c r="L25" s="44">
        <f t="shared" si="3"/>
        <v>0</v>
      </c>
      <c r="M25" s="45">
        <f t="shared" si="4"/>
        <v>0</v>
      </c>
      <c r="N25" s="23" t="s">
        <v>31</v>
      </c>
    </row>
    <row r="26" spans="1:14" s="7" customFormat="1" ht="14.1" customHeight="1" x14ac:dyDescent="0.25">
      <c r="A26" s="39">
        <v>21</v>
      </c>
      <c r="B26" s="12"/>
      <c r="C26" s="40"/>
      <c r="D26" s="31"/>
      <c r="E26" s="12"/>
      <c r="F26" s="11"/>
      <c r="G26" s="46"/>
      <c r="H26" s="9">
        <f t="shared" si="2"/>
        <v>15</v>
      </c>
      <c r="I26" s="43"/>
      <c r="J26" s="44">
        <f t="shared" si="0"/>
        <v>0</v>
      </c>
      <c r="K26" s="44">
        <f t="shared" si="1"/>
        <v>0</v>
      </c>
      <c r="L26" s="44">
        <f t="shared" si="3"/>
        <v>0</v>
      </c>
      <c r="M26" s="45">
        <f t="shared" si="4"/>
        <v>0</v>
      </c>
      <c r="N26" s="23" t="s">
        <v>31</v>
      </c>
    </row>
    <row r="27" spans="1:14" s="7" customFormat="1" ht="14.1" customHeight="1" x14ac:dyDescent="0.25">
      <c r="A27" s="39">
        <v>22</v>
      </c>
      <c r="B27" s="12"/>
      <c r="C27" s="40"/>
      <c r="D27" s="31"/>
      <c r="E27" s="12"/>
      <c r="F27" s="11"/>
      <c r="G27" s="46"/>
      <c r="H27" s="9">
        <f t="shared" si="2"/>
        <v>15</v>
      </c>
      <c r="I27" s="43"/>
      <c r="J27" s="44">
        <f t="shared" si="0"/>
        <v>0</v>
      </c>
      <c r="K27" s="44">
        <f t="shared" si="1"/>
        <v>0</v>
      </c>
      <c r="L27" s="44">
        <f t="shared" si="3"/>
        <v>0</v>
      </c>
      <c r="M27" s="45">
        <f t="shared" si="4"/>
        <v>0</v>
      </c>
      <c r="N27" s="23" t="s">
        <v>31</v>
      </c>
    </row>
    <row r="28" spans="1:14" s="7" customFormat="1" ht="14.1" customHeight="1" x14ac:dyDescent="0.25">
      <c r="A28" s="39">
        <v>23</v>
      </c>
      <c r="B28" s="12"/>
      <c r="C28" s="40"/>
      <c r="D28" s="31"/>
      <c r="E28" s="12"/>
      <c r="F28" s="11"/>
      <c r="G28" s="46"/>
      <c r="H28" s="9">
        <f t="shared" si="2"/>
        <v>15</v>
      </c>
      <c r="I28" s="43"/>
      <c r="J28" s="44">
        <f t="shared" si="0"/>
        <v>0</v>
      </c>
      <c r="K28" s="44">
        <f t="shared" si="1"/>
        <v>0</v>
      </c>
      <c r="L28" s="44">
        <f t="shared" si="3"/>
        <v>0</v>
      </c>
      <c r="M28" s="45">
        <f t="shared" si="4"/>
        <v>0</v>
      </c>
      <c r="N28" s="23" t="s">
        <v>31</v>
      </c>
    </row>
    <row r="29" spans="1:14" s="7" customFormat="1" ht="14.1" customHeight="1" x14ac:dyDescent="0.25">
      <c r="A29" s="39">
        <v>24</v>
      </c>
      <c r="B29" s="12"/>
      <c r="C29" s="40"/>
      <c r="D29" s="31"/>
      <c r="E29" s="12"/>
      <c r="F29" s="11"/>
      <c r="G29" s="46"/>
      <c r="H29" s="9">
        <f t="shared" si="2"/>
        <v>15</v>
      </c>
      <c r="I29" s="43"/>
      <c r="J29" s="44">
        <f t="shared" si="0"/>
        <v>0</v>
      </c>
      <c r="K29" s="44">
        <f t="shared" si="1"/>
        <v>0</v>
      </c>
      <c r="L29" s="44">
        <f t="shared" si="3"/>
        <v>0</v>
      </c>
      <c r="M29" s="45">
        <f t="shared" si="4"/>
        <v>0</v>
      </c>
      <c r="N29" s="23" t="s">
        <v>31</v>
      </c>
    </row>
    <row r="30" spans="1:14" s="7" customFormat="1" ht="14.1" customHeight="1" x14ac:dyDescent="0.25">
      <c r="A30" s="39">
        <v>25</v>
      </c>
      <c r="B30" s="12"/>
      <c r="C30" s="40"/>
      <c r="D30" s="31"/>
      <c r="E30" s="12"/>
      <c r="F30" s="11"/>
      <c r="G30" s="46"/>
      <c r="H30" s="9">
        <f t="shared" si="2"/>
        <v>15</v>
      </c>
      <c r="I30" s="43"/>
      <c r="J30" s="44">
        <f t="shared" si="0"/>
        <v>0</v>
      </c>
      <c r="K30" s="44">
        <f t="shared" si="1"/>
        <v>0</v>
      </c>
      <c r="L30" s="44">
        <f t="shared" si="3"/>
        <v>0</v>
      </c>
      <c r="M30" s="45">
        <f t="shared" si="4"/>
        <v>0</v>
      </c>
      <c r="N30" s="23" t="s">
        <v>31</v>
      </c>
    </row>
    <row r="31" spans="1:14" s="7" customFormat="1" ht="14.1" customHeight="1" x14ac:dyDescent="0.25">
      <c r="A31" s="39">
        <v>26</v>
      </c>
      <c r="B31" s="12"/>
      <c r="C31" s="40"/>
      <c r="D31" s="31"/>
      <c r="E31" s="12"/>
      <c r="F31" s="11"/>
      <c r="G31" s="46"/>
      <c r="H31" s="9">
        <f t="shared" si="2"/>
        <v>15</v>
      </c>
      <c r="I31" s="43"/>
      <c r="J31" s="44">
        <f t="shared" si="0"/>
        <v>0</v>
      </c>
      <c r="K31" s="44">
        <f t="shared" si="1"/>
        <v>0</v>
      </c>
      <c r="L31" s="44">
        <f t="shared" si="3"/>
        <v>0</v>
      </c>
      <c r="M31" s="45">
        <f t="shared" si="4"/>
        <v>0</v>
      </c>
      <c r="N31" s="23" t="s">
        <v>31</v>
      </c>
    </row>
    <row r="32" spans="1:14" s="7" customFormat="1" ht="14.1" customHeight="1" x14ac:dyDescent="0.25">
      <c r="A32" s="39">
        <v>27</v>
      </c>
      <c r="B32" s="12"/>
      <c r="C32" s="40"/>
      <c r="D32" s="31"/>
      <c r="E32" s="12"/>
      <c r="F32" s="11"/>
      <c r="G32" s="46"/>
      <c r="H32" s="9">
        <f t="shared" si="2"/>
        <v>15</v>
      </c>
      <c r="I32" s="43"/>
      <c r="J32" s="44">
        <f t="shared" si="0"/>
        <v>0</v>
      </c>
      <c r="K32" s="44">
        <f t="shared" si="1"/>
        <v>0</v>
      </c>
      <c r="L32" s="44">
        <f t="shared" si="3"/>
        <v>0</v>
      </c>
      <c r="M32" s="45">
        <f t="shared" si="4"/>
        <v>0</v>
      </c>
      <c r="N32" s="23" t="s">
        <v>31</v>
      </c>
    </row>
    <row r="33" spans="1:14" s="7" customFormat="1" ht="14.1" customHeight="1" x14ac:dyDescent="0.25">
      <c r="A33" s="39">
        <v>28</v>
      </c>
      <c r="B33" s="12"/>
      <c r="C33" s="40"/>
      <c r="D33" s="31"/>
      <c r="E33" s="12"/>
      <c r="F33" s="11"/>
      <c r="G33" s="46"/>
      <c r="H33" s="9">
        <f t="shared" si="2"/>
        <v>15</v>
      </c>
      <c r="I33" s="43"/>
      <c r="J33" s="44">
        <f t="shared" si="0"/>
        <v>0</v>
      </c>
      <c r="K33" s="44">
        <f t="shared" si="1"/>
        <v>0</v>
      </c>
      <c r="L33" s="44">
        <f t="shared" si="3"/>
        <v>0</v>
      </c>
      <c r="M33" s="45">
        <f t="shared" si="4"/>
        <v>0</v>
      </c>
      <c r="N33" s="23" t="s">
        <v>31</v>
      </c>
    </row>
    <row r="34" spans="1:14" s="7" customFormat="1" ht="14.1" customHeight="1" x14ac:dyDescent="0.25">
      <c r="A34" s="39">
        <v>29</v>
      </c>
      <c r="B34" s="12"/>
      <c r="C34" s="40"/>
      <c r="D34" s="31"/>
      <c r="E34" s="12"/>
      <c r="F34" s="11"/>
      <c r="G34" s="46"/>
      <c r="H34" s="9">
        <f t="shared" si="2"/>
        <v>15</v>
      </c>
      <c r="I34" s="43"/>
      <c r="J34" s="44">
        <f t="shared" si="0"/>
        <v>0</v>
      </c>
      <c r="K34" s="44">
        <f t="shared" si="1"/>
        <v>0</v>
      </c>
      <c r="L34" s="44">
        <f t="shared" si="3"/>
        <v>0</v>
      </c>
      <c r="M34" s="45">
        <f t="shared" si="4"/>
        <v>0</v>
      </c>
      <c r="N34" s="23" t="s">
        <v>31</v>
      </c>
    </row>
    <row r="35" spans="1:14" s="7" customFormat="1" ht="14.1" customHeight="1" x14ac:dyDescent="0.25">
      <c r="A35" s="39">
        <v>30</v>
      </c>
      <c r="B35" s="12"/>
      <c r="C35" s="40"/>
      <c r="D35" s="31"/>
      <c r="E35" s="12"/>
      <c r="F35" s="11"/>
      <c r="G35" s="46"/>
      <c r="H35" s="9">
        <f t="shared" si="2"/>
        <v>15</v>
      </c>
      <c r="I35" s="43"/>
      <c r="J35" s="44">
        <f t="shared" si="0"/>
        <v>0</v>
      </c>
      <c r="K35" s="44">
        <f t="shared" si="1"/>
        <v>0</v>
      </c>
      <c r="L35" s="44">
        <f t="shared" si="3"/>
        <v>0</v>
      </c>
      <c r="M35" s="45">
        <f t="shared" si="4"/>
        <v>0</v>
      </c>
      <c r="N35" s="23" t="s">
        <v>31</v>
      </c>
    </row>
    <row r="36" spans="1:14" s="7" customFormat="1" ht="14.1" customHeight="1" x14ac:dyDescent="0.25">
      <c r="A36" s="39">
        <v>31</v>
      </c>
      <c r="B36" s="12"/>
      <c r="C36" s="40"/>
      <c r="D36" s="31"/>
      <c r="E36" s="12"/>
      <c r="F36" s="11"/>
      <c r="G36" s="46"/>
      <c r="H36" s="9">
        <f t="shared" si="2"/>
        <v>15</v>
      </c>
      <c r="I36" s="43"/>
      <c r="J36" s="44">
        <f t="shared" si="0"/>
        <v>0</v>
      </c>
      <c r="K36" s="44">
        <f t="shared" si="1"/>
        <v>0</v>
      </c>
      <c r="L36" s="44">
        <f t="shared" si="3"/>
        <v>0</v>
      </c>
      <c r="M36" s="45">
        <f t="shared" si="4"/>
        <v>0</v>
      </c>
      <c r="N36" s="23" t="s">
        <v>31</v>
      </c>
    </row>
    <row r="37" spans="1:14" s="7" customFormat="1" ht="14.1" customHeight="1" x14ac:dyDescent="0.25">
      <c r="A37" s="39">
        <v>32</v>
      </c>
      <c r="B37" s="12"/>
      <c r="C37" s="40"/>
      <c r="D37" s="31"/>
      <c r="E37" s="12"/>
      <c r="F37" s="11"/>
      <c r="G37" s="46"/>
      <c r="H37" s="9">
        <f t="shared" si="2"/>
        <v>15</v>
      </c>
      <c r="I37" s="43"/>
      <c r="J37" s="44">
        <f t="shared" si="0"/>
        <v>0</v>
      </c>
      <c r="K37" s="44">
        <f t="shared" si="1"/>
        <v>0</v>
      </c>
      <c r="L37" s="44">
        <f t="shared" si="3"/>
        <v>0</v>
      </c>
      <c r="M37" s="45">
        <f t="shared" si="4"/>
        <v>0</v>
      </c>
      <c r="N37" s="23" t="s">
        <v>31</v>
      </c>
    </row>
    <row r="38" spans="1:14" s="7" customFormat="1" ht="14.1" customHeight="1" x14ac:dyDescent="0.25">
      <c r="A38" s="39">
        <v>33</v>
      </c>
      <c r="B38" s="12"/>
      <c r="C38" s="40"/>
      <c r="D38" s="31"/>
      <c r="E38" s="12"/>
      <c r="F38" s="11"/>
      <c r="G38" s="46"/>
      <c r="H38" s="9">
        <f t="shared" si="2"/>
        <v>15</v>
      </c>
      <c r="I38" s="43"/>
      <c r="J38" s="44">
        <f t="shared" si="0"/>
        <v>0</v>
      </c>
      <c r="K38" s="44">
        <f t="shared" si="1"/>
        <v>0</v>
      </c>
      <c r="L38" s="44">
        <f t="shared" si="3"/>
        <v>0</v>
      </c>
      <c r="M38" s="45">
        <f t="shared" si="4"/>
        <v>0</v>
      </c>
      <c r="N38" s="23" t="s">
        <v>31</v>
      </c>
    </row>
    <row r="39" spans="1:14" s="7" customFormat="1" ht="14.1" customHeight="1" x14ac:dyDescent="0.25">
      <c r="A39" s="39">
        <v>34</v>
      </c>
      <c r="B39" s="12"/>
      <c r="C39" s="40"/>
      <c r="D39" s="31"/>
      <c r="E39" s="12"/>
      <c r="F39" s="11"/>
      <c r="G39" s="46"/>
      <c r="H39" s="9">
        <f t="shared" si="2"/>
        <v>15</v>
      </c>
      <c r="I39" s="43"/>
      <c r="J39" s="44">
        <f t="shared" si="0"/>
        <v>0</v>
      </c>
      <c r="K39" s="44">
        <f t="shared" si="1"/>
        <v>0</v>
      </c>
      <c r="L39" s="44">
        <f t="shared" si="3"/>
        <v>0</v>
      </c>
      <c r="M39" s="45">
        <f t="shared" si="4"/>
        <v>0</v>
      </c>
      <c r="N39" s="23" t="s">
        <v>31</v>
      </c>
    </row>
    <row r="40" spans="1:14" s="7" customFormat="1" ht="14.1" customHeight="1" x14ac:dyDescent="0.25">
      <c r="A40" s="39">
        <v>35</v>
      </c>
      <c r="B40" s="12"/>
      <c r="C40" s="40"/>
      <c r="D40" s="31"/>
      <c r="E40" s="12"/>
      <c r="F40" s="11"/>
      <c r="G40" s="46"/>
      <c r="H40" s="9">
        <f t="shared" si="2"/>
        <v>15</v>
      </c>
      <c r="I40" s="43"/>
      <c r="J40" s="44">
        <f t="shared" si="0"/>
        <v>0</v>
      </c>
      <c r="K40" s="44">
        <f t="shared" si="1"/>
        <v>0</v>
      </c>
      <c r="L40" s="44">
        <f t="shared" si="3"/>
        <v>0</v>
      </c>
      <c r="M40" s="45">
        <f t="shared" si="4"/>
        <v>0</v>
      </c>
      <c r="N40" s="23" t="s">
        <v>31</v>
      </c>
    </row>
    <row r="41" spans="1:14" s="7" customFormat="1" ht="14.1" customHeight="1" x14ac:dyDescent="0.25">
      <c r="A41" s="39">
        <v>36</v>
      </c>
      <c r="B41" s="12"/>
      <c r="C41" s="40"/>
      <c r="D41" s="31"/>
      <c r="E41" s="12"/>
      <c r="F41" s="11"/>
      <c r="G41" s="46"/>
      <c r="H41" s="9">
        <f t="shared" si="2"/>
        <v>15</v>
      </c>
      <c r="I41" s="43"/>
      <c r="J41" s="44">
        <f t="shared" si="0"/>
        <v>0</v>
      </c>
      <c r="K41" s="44">
        <f t="shared" si="1"/>
        <v>0</v>
      </c>
      <c r="L41" s="44">
        <f t="shared" si="3"/>
        <v>0</v>
      </c>
      <c r="M41" s="45">
        <f t="shared" si="4"/>
        <v>0</v>
      </c>
      <c r="N41" s="23" t="s">
        <v>31</v>
      </c>
    </row>
    <row r="42" spans="1:14" s="7" customFormat="1" ht="14.1" customHeight="1" x14ac:dyDescent="0.25">
      <c r="A42" s="39">
        <v>37</v>
      </c>
      <c r="B42" s="12"/>
      <c r="C42" s="40"/>
      <c r="D42" s="31"/>
      <c r="E42" s="12"/>
      <c r="F42" s="11"/>
      <c r="G42" s="46"/>
      <c r="H42" s="9">
        <f t="shared" si="2"/>
        <v>15</v>
      </c>
      <c r="I42" s="43"/>
      <c r="J42" s="44">
        <f t="shared" si="0"/>
        <v>0</v>
      </c>
      <c r="K42" s="44">
        <f t="shared" si="1"/>
        <v>0</v>
      </c>
      <c r="L42" s="44">
        <f t="shared" si="3"/>
        <v>0</v>
      </c>
      <c r="M42" s="45">
        <f t="shared" si="4"/>
        <v>0</v>
      </c>
      <c r="N42" s="23" t="s">
        <v>31</v>
      </c>
    </row>
    <row r="43" spans="1:14" s="7" customFormat="1" ht="14.1" customHeight="1" x14ac:dyDescent="0.25">
      <c r="A43" s="39">
        <v>38</v>
      </c>
      <c r="B43" s="12"/>
      <c r="C43" s="40"/>
      <c r="D43" s="31"/>
      <c r="E43" s="12"/>
      <c r="F43" s="11"/>
      <c r="G43" s="46"/>
      <c r="H43" s="9">
        <f t="shared" si="2"/>
        <v>15</v>
      </c>
      <c r="I43" s="43"/>
      <c r="J43" s="44">
        <f t="shared" si="0"/>
        <v>0</v>
      </c>
      <c r="K43" s="44">
        <f t="shared" si="1"/>
        <v>0</v>
      </c>
      <c r="L43" s="44">
        <f t="shared" si="3"/>
        <v>0</v>
      </c>
      <c r="M43" s="45">
        <f t="shared" si="4"/>
        <v>0</v>
      </c>
      <c r="N43" s="23" t="s">
        <v>31</v>
      </c>
    </row>
    <row r="44" spans="1:14" s="7" customFormat="1" ht="14.1" customHeight="1" x14ac:dyDescent="0.25">
      <c r="A44" s="39">
        <v>39</v>
      </c>
      <c r="B44" s="12"/>
      <c r="C44" s="40"/>
      <c r="D44" s="31"/>
      <c r="E44" s="12"/>
      <c r="F44" s="11"/>
      <c r="G44" s="46"/>
      <c r="H44" s="9">
        <f t="shared" si="2"/>
        <v>15</v>
      </c>
      <c r="I44" s="43"/>
      <c r="J44" s="44">
        <f t="shared" si="0"/>
        <v>0</v>
      </c>
      <c r="K44" s="44">
        <f t="shared" si="1"/>
        <v>0</v>
      </c>
      <c r="L44" s="44">
        <f t="shared" si="3"/>
        <v>0</v>
      </c>
      <c r="M44" s="45">
        <f t="shared" si="4"/>
        <v>0</v>
      </c>
      <c r="N44" s="23" t="s">
        <v>31</v>
      </c>
    </row>
    <row r="45" spans="1:14" s="7" customFormat="1" ht="14.1" customHeight="1" x14ac:dyDescent="0.25">
      <c r="A45" s="39">
        <v>40</v>
      </c>
      <c r="B45" s="15"/>
      <c r="C45" s="28"/>
      <c r="D45" s="31"/>
      <c r="E45" s="12"/>
      <c r="F45" s="11"/>
      <c r="G45" s="46"/>
      <c r="H45" s="9">
        <f t="shared" si="2"/>
        <v>15</v>
      </c>
      <c r="I45" s="43"/>
      <c r="J45" s="44">
        <f t="shared" si="0"/>
        <v>0</v>
      </c>
      <c r="K45" s="44">
        <f t="shared" si="1"/>
        <v>0</v>
      </c>
      <c r="L45" s="44">
        <f t="shared" si="3"/>
        <v>0</v>
      </c>
      <c r="M45" s="45">
        <f t="shared" si="4"/>
        <v>0</v>
      </c>
      <c r="N45" s="23" t="s">
        <v>31</v>
      </c>
    </row>
    <row r="46" spans="1:14" s="7" customFormat="1" ht="14.1" customHeight="1" x14ac:dyDescent="0.25">
      <c r="A46" s="39">
        <v>41</v>
      </c>
      <c r="B46" s="15"/>
      <c r="C46" s="28"/>
      <c r="D46" s="31"/>
      <c r="E46" s="12"/>
      <c r="F46" s="11"/>
      <c r="G46" s="46"/>
      <c r="H46" s="9">
        <f t="shared" si="2"/>
        <v>15</v>
      </c>
      <c r="I46" s="46"/>
      <c r="J46" s="47">
        <f t="shared" si="0"/>
        <v>0</v>
      </c>
      <c r="K46" s="47">
        <f t="shared" si="1"/>
        <v>0</v>
      </c>
      <c r="L46" s="47">
        <f t="shared" si="3"/>
        <v>0</v>
      </c>
      <c r="M46" s="48">
        <f t="shared" si="4"/>
        <v>0</v>
      </c>
      <c r="N46" s="23" t="s">
        <v>31</v>
      </c>
    </row>
    <row r="47" spans="1:14" s="7" customFormat="1" ht="14.1" customHeight="1" x14ac:dyDescent="0.25">
      <c r="A47" s="39">
        <v>42</v>
      </c>
      <c r="B47" s="15"/>
      <c r="C47" s="28"/>
      <c r="D47" s="31"/>
      <c r="E47" s="12"/>
      <c r="F47" s="11"/>
      <c r="G47" s="46"/>
      <c r="H47" s="9">
        <f t="shared" si="2"/>
        <v>15</v>
      </c>
      <c r="I47" s="46"/>
      <c r="J47" s="47">
        <f t="shared" si="0"/>
        <v>0</v>
      </c>
      <c r="K47" s="47">
        <f t="shared" si="1"/>
        <v>0</v>
      </c>
      <c r="L47" s="47">
        <f t="shared" si="3"/>
        <v>0</v>
      </c>
      <c r="M47" s="48">
        <f t="shared" si="4"/>
        <v>0</v>
      </c>
      <c r="N47" s="23" t="s">
        <v>31</v>
      </c>
    </row>
    <row r="48" spans="1:14" s="7" customFormat="1" ht="14.1" customHeight="1" x14ac:dyDescent="0.25">
      <c r="A48" s="39">
        <v>43</v>
      </c>
      <c r="B48" s="15"/>
      <c r="C48" s="28"/>
      <c r="D48" s="31"/>
      <c r="E48" s="12"/>
      <c r="F48" s="11"/>
      <c r="G48" s="46"/>
      <c r="H48" s="9">
        <f t="shared" si="2"/>
        <v>15</v>
      </c>
      <c r="I48" s="46"/>
      <c r="J48" s="47">
        <f t="shared" si="0"/>
        <v>0</v>
      </c>
      <c r="K48" s="47">
        <f t="shared" si="1"/>
        <v>0</v>
      </c>
      <c r="L48" s="47">
        <f t="shared" si="3"/>
        <v>0</v>
      </c>
      <c r="M48" s="48">
        <f t="shared" si="4"/>
        <v>0</v>
      </c>
      <c r="N48" s="23" t="s">
        <v>31</v>
      </c>
    </row>
    <row r="49" spans="1:14" s="7" customFormat="1" ht="14.1" customHeight="1" x14ac:dyDescent="0.25">
      <c r="A49" s="39">
        <v>44</v>
      </c>
      <c r="B49" s="15"/>
      <c r="C49" s="28"/>
      <c r="D49" s="31"/>
      <c r="E49" s="12"/>
      <c r="F49" s="11"/>
      <c r="G49" s="46"/>
      <c r="H49" s="9">
        <f t="shared" si="2"/>
        <v>15</v>
      </c>
      <c r="I49" s="46"/>
      <c r="J49" s="47">
        <f t="shared" si="0"/>
        <v>0</v>
      </c>
      <c r="K49" s="47">
        <f t="shared" si="1"/>
        <v>0</v>
      </c>
      <c r="L49" s="47">
        <f t="shared" si="3"/>
        <v>0</v>
      </c>
      <c r="M49" s="48">
        <f t="shared" si="4"/>
        <v>0</v>
      </c>
      <c r="N49" s="23" t="s">
        <v>31</v>
      </c>
    </row>
    <row r="50" spans="1:14" s="7" customFormat="1" ht="14.1" customHeight="1" x14ac:dyDescent="0.25">
      <c r="A50" s="39">
        <v>45</v>
      </c>
      <c r="B50" s="15"/>
      <c r="C50" s="28"/>
      <c r="D50" s="31"/>
      <c r="E50" s="12"/>
      <c r="F50" s="11"/>
      <c r="G50" s="46"/>
      <c r="H50" s="9">
        <f t="shared" si="2"/>
        <v>15</v>
      </c>
      <c r="I50" s="46"/>
      <c r="J50" s="47">
        <f t="shared" si="0"/>
        <v>0</v>
      </c>
      <c r="K50" s="47">
        <f t="shared" si="1"/>
        <v>0</v>
      </c>
      <c r="L50" s="47">
        <f t="shared" si="3"/>
        <v>0</v>
      </c>
      <c r="M50" s="48">
        <f t="shared" si="4"/>
        <v>0</v>
      </c>
      <c r="N50" s="23" t="s">
        <v>31</v>
      </c>
    </row>
    <row r="51" spans="1:14" s="7" customFormat="1" ht="14.1" customHeight="1" x14ac:dyDescent="0.25">
      <c r="A51" s="39">
        <v>46</v>
      </c>
      <c r="B51" s="15"/>
      <c r="C51" s="28"/>
      <c r="D51" s="31"/>
      <c r="E51" s="12"/>
      <c r="F51" s="11"/>
      <c r="G51" s="46"/>
      <c r="H51" s="9">
        <f t="shared" si="2"/>
        <v>15</v>
      </c>
      <c r="I51" s="46"/>
      <c r="J51" s="47">
        <f t="shared" si="0"/>
        <v>0</v>
      </c>
      <c r="K51" s="47">
        <f t="shared" si="1"/>
        <v>0</v>
      </c>
      <c r="L51" s="47">
        <f t="shared" si="3"/>
        <v>0</v>
      </c>
      <c r="M51" s="48">
        <f t="shared" si="4"/>
        <v>0</v>
      </c>
      <c r="N51" s="23" t="s">
        <v>31</v>
      </c>
    </row>
    <row r="52" spans="1:14" s="7" customFormat="1" ht="14.1" customHeight="1" x14ac:dyDescent="0.25">
      <c r="A52" s="39">
        <v>47</v>
      </c>
      <c r="B52" s="15"/>
      <c r="C52" s="28"/>
      <c r="D52" s="31"/>
      <c r="E52" s="12"/>
      <c r="F52" s="11"/>
      <c r="G52" s="46"/>
      <c r="H52" s="9">
        <f t="shared" si="2"/>
        <v>15</v>
      </c>
      <c r="I52" s="46"/>
      <c r="J52" s="47">
        <f t="shared" si="0"/>
        <v>0</v>
      </c>
      <c r="K52" s="47">
        <f t="shared" si="1"/>
        <v>0</v>
      </c>
      <c r="L52" s="47">
        <f t="shared" si="3"/>
        <v>0</v>
      </c>
      <c r="M52" s="48">
        <f t="shared" si="4"/>
        <v>0</v>
      </c>
      <c r="N52" s="23" t="s">
        <v>31</v>
      </c>
    </row>
    <row r="53" spans="1:14" s="7" customFormat="1" ht="14.1" customHeight="1" x14ac:dyDescent="0.25">
      <c r="A53" s="39">
        <v>48</v>
      </c>
      <c r="B53" s="15"/>
      <c r="C53" s="28"/>
      <c r="D53" s="31"/>
      <c r="E53" s="12"/>
      <c r="F53" s="11"/>
      <c r="G53" s="46"/>
      <c r="H53" s="9">
        <f t="shared" si="2"/>
        <v>15</v>
      </c>
      <c r="I53" s="46"/>
      <c r="J53" s="47">
        <f t="shared" si="0"/>
        <v>0</v>
      </c>
      <c r="K53" s="47">
        <f t="shared" si="1"/>
        <v>0</v>
      </c>
      <c r="L53" s="47">
        <f t="shared" si="3"/>
        <v>0</v>
      </c>
      <c r="M53" s="48">
        <f t="shared" si="4"/>
        <v>0</v>
      </c>
      <c r="N53" s="23" t="s">
        <v>31</v>
      </c>
    </row>
    <row r="54" spans="1:14" s="7" customFormat="1" ht="14.1" customHeight="1" x14ac:dyDescent="0.25">
      <c r="A54" s="39">
        <v>49</v>
      </c>
      <c r="B54" s="15"/>
      <c r="C54" s="28"/>
      <c r="D54" s="31"/>
      <c r="E54" s="12"/>
      <c r="F54" s="11"/>
      <c r="G54" s="46"/>
      <c r="H54" s="9">
        <f t="shared" si="2"/>
        <v>15</v>
      </c>
      <c r="I54" s="46"/>
      <c r="J54" s="47">
        <f t="shared" si="0"/>
        <v>0</v>
      </c>
      <c r="K54" s="47">
        <f t="shared" si="1"/>
        <v>0</v>
      </c>
      <c r="L54" s="47">
        <f t="shared" si="3"/>
        <v>0</v>
      </c>
      <c r="M54" s="48">
        <f t="shared" si="4"/>
        <v>0</v>
      </c>
      <c r="N54" s="23" t="s">
        <v>31</v>
      </c>
    </row>
    <row r="55" spans="1:14" s="7" customFormat="1" ht="14.1" customHeight="1" x14ac:dyDescent="0.25">
      <c r="A55" s="39">
        <v>50</v>
      </c>
      <c r="B55" s="15"/>
      <c r="C55" s="28"/>
      <c r="D55" s="31"/>
      <c r="E55" s="12"/>
      <c r="F55" s="11"/>
      <c r="G55" s="46"/>
      <c r="H55" s="9">
        <f t="shared" si="2"/>
        <v>15</v>
      </c>
      <c r="I55" s="46"/>
      <c r="J55" s="47">
        <f t="shared" si="0"/>
        <v>0</v>
      </c>
      <c r="K55" s="47">
        <f t="shared" si="1"/>
        <v>0</v>
      </c>
      <c r="L55" s="47">
        <f t="shared" si="3"/>
        <v>0</v>
      </c>
      <c r="M55" s="48">
        <f t="shared" si="4"/>
        <v>0</v>
      </c>
      <c r="N55" s="23" t="s">
        <v>31</v>
      </c>
    </row>
    <row r="56" spans="1:14" s="7" customFormat="1" ht="14.1" customHeight="1" x14ac:dyDescent="0.25">
      <c r="A56" s="39">
        <v>51</v>
      </c>
      <c r="B56" s="15"/>
      <c r="C56" s="28"/>
      <c r="D56" s="31"/>
      <c r="E56" s="12"/>
      <c r="F56" s="11"/>
      <c r="G56" s="46"/>
      <c r="H56" s="9">
        <f t="shared" si="2"/>
        <v>15</v>
      </c>
      <c r="I56" s="46"/>
      <c r="J56" s="47">
        <f t="shared" si="0"/>
        <v>0</v>
      </c>
      <c r="K56" s="47">
        <f t="shared" si="1"/>
        <v>0</v>
      </c>
      <c r="L56" s="47">
        <f t="shared" si="3"/>
        <v>0</v>
      </c>
      <c r="M56" s="48">
        <f t="shared" si="4"/>
        <v>0</v>
      </c>
      <c r="N56" s="23" t="s">
        <v>31</v>
      </c>
    </row>
    <row r="57" spans="1:14" s="7" customFormat="1" ht="12.95" customHeight="1" x14ac:dyDescent="0.25">
      <c r="A57" s="39">
        <v>52</v>
      </c>
      <c r="B57" s="15"/>
      <c r="C57" s="28"/>
      <c r="D57" s="31"/>
      <c r="E57" s="12"/>
      <c r="F57" s="11"/>
      <c r="G57" s="46"/>
      <c r="H57" s="9">
        <f t="shared" si="2"/>
        <v>15</v>
      </c>
      <c r="I57" s="49"/>
      <c r="J57" s="47">
        <f t="shared" si="0"/>
        <v>0</v>
      </c>
      <c r="K57" s="47">
        <f t="shared" si="1"/>
        <v>0</v>
      </c>
      <c r="L57" s="47">
        <f t="shared" si="3"/>
        <v>0</v>
      </c>
      <c r="M57" s="48">
        <f t="shared" si="4"/>
        <v>0</v>
      </c>
      <c r="N57" s="23" t="s">
        <v>31</v>
      </c>
    </row>
    <row r="58" spans="1:14" s="7" customFormat="1" ht="15.75" x14ac:dyDescent="0.25">
      <c r="A58" s="64" t="s">
        <v>2</v>
      </c>
      <c r="B58" s="65"/>
      <c r="C58" s="65"/>
      <c r="D58" s="65"/>
      <c r="E58" s="65"/>
      <c r="F58" s="65"/>
      <c r="G58" s="65"/>
      <c r="H58" s="66"/>
      <c r="I58" s="51">
        <f>SUM(I6:I57)</f>
        <v>600</v>
      </c>
      <c r="J58" s="51">
        <f t="shared" ref="J58:M58" si="5">SUM(J6:J57)</f>
        <v>144</v>
      </c>
      <c r="K58" s="51">
        <f t="shared" si="5"/>
        <v>4.5599999999999996</v>
      </c>
      <c r="L58" s="51">
        <f t="shared" si="5"/>
        <v>148.56</v>
      </c>
      <c r="M58" s="51">
        <f t="shared" si="5"/>
        <v>451.44</v>
      </c>
      <c r="N58" s="23"/>
    </row>
    <row r="59" spans="1:14" x14ac:dyDescent="0.25">
      <c r="A59" s="1"/>
      <c r="B59" s="14"/>
      <c r="C59" s="29"/>
      <c r="D59" s="25"/>
      <c r="E59" s="2"/>
      <c r="F59" s="2"/>
      <c r="G59" s="2"/>
      <c r="H59" s="2"/>
      <c r="I59" s="2"/>
      <c r="J59" s="2"/>
      <c r="K59" s="2"/>
      <c r="L59" s="2"/>
      <c r="M59" s="2"/>
      <c r="N59" s="17"/>
    </row>
    <row r="60" spans="1:14" ht="15.75" x14ac:dyDescent="0.25">
      <c r="A60" s="1"/>
      <c r="B60" s="14"/>
      <c r="C60" s="55" t="s">
        <v>8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63"/>
    </row>
    <row r="61" spans="1:14" ht="15.75" x14ac:dyDescent="0.25">
      <c r="A61" s="1"/>
      <c r="B61" s="56">
        <v>43471</v>
      </c>
      <c r="C61" s="56"/>
      <c r="D61" s="56"/>
      <c r="E61" s="18"/>
      <c r="F61" s="18"/>
      <c r="G61" s="18"/>
      <c r="H61" s="18"/>
      <c r="I61" s="18"/>
      <c r="J61" s="18"/>
      <c r="K61" s="18"/>
      <c r="L61" s="18"/>
      <c r="M61" s="18"/>
      <c r="N61" s="19"/>
    </row>
    <row r="62" spans="1:14" ht="15.75" x14ac:dyDescent="0.25">
      <c r="A62" s="1"/>
      <c r="B62" s="41"/>
      <c r="C62" s="41"/>
      <c r="D62" s="41"/>
      <c r="E62" s="18"/>
      <c r="F62" s="18"/>
      <c r="G62" s="18"/>
      <c r="H62" s="18"/>
      <c r="I62" s="18"/>
      <c r="J62" s="18"/>
      <c r="K62" s="18"/>
      <c r="L62" s="18"/>
      <c r="M62" s="18"/>
      <c r="N62" s="19"/>
    </row>
    <row r="63" spans="1:14" ht="15.75" x14ac:dyDescent="0.25">
      <c r="A63" s="1"/>
      <c r="B63" s="55" t="s">
        <v>9</v>
      </c>
      <c r="C63" s="55"/>
      <c r="D63" s="55"/>
      <c r="E63" s="21"/>
      <c r="F63" s="55" t="s">
        <v>10</v>
      </c>
      <c r="G63" s="55"/>
      <c r="H63" s="55"/>
      <c r="I63" s="21"/>
      <c r="J63" s="21"/>
      <c r="K63" s="21"/>
      <c r="L63" s="18"/>
      <c r="M63" s="55" t="s">
        <v>10</v>
      </c>
      <c r="N63" s="63"/>
    </row>
    <row r="64" spans="1:14" ht="15.75" x14ac:dyDescent="0.25">
      <c r="A64" s="1"/>
      <c r="B64" s="52" t="s">
        <v>26</v>
      </c>
      <c r="C64" s="52"/>
      <c r="D64" s="52"/>
      <c r="E64" s="22"/>
      <c r="F64" s="52" t="s">
        <v>26</v>
      </c>
      <c r="G64" s="52"/>
      <c r="H64" s="52"/>
      <c r="I64" s="32"/>
      <c r="J64" s="32"/>
      <c r="K64" s="32"/>
      <c r="L64" s="20"/>
      <c r="M64" s="52" t="s">
        <v>26</v>
      </c>
      <c r="N64" s="53"/>
    </row>
    <row r="65" spans="1:14" ht="15.75" x14ac:dyDescent="0.25">
      <c r="A65" s="1"/>
      <c r="B65" s="52" t="s">
        <v>27</v>
      </c>
      <c r="C65" s="52"/>
      <c r="D65" s="52"/>
      <c r="E65" s="22"/>
      <c r="F65" s="52" t="s">
        <v>27</v>
      </c>
      <c r="G65" s="52"/>
      <c r="H65" s="52"/>
      <c r="I65" s="32"/>
      <c r="J65" s="32"/>
      <c r="K65" s="32"/>
      <c r="L65" s="18"/>
      <c r="M65" s="52" t="s">
        <v>27</v>
      </c>
      <c r="N65" s="53"/>
    </row>
    <row r="66" spans="1:14" ht="15.75" x14ac:dyDescent="0.25">
      <c r="A66" s="1"/>
      <c r="B66" s="33"/>
      <c r="C66" s="33"/>
      <c r="D66" s="33"/>
      <c r="E66" s="22"/>
      <c r="F66" s="33"/>
      <c r="G66" s="33"/>
      <c r="H66" s="33"/>
      <c r="I66" s="32"/>
      <c r="J66" s="32"/>
      <c r="K66" s="32"/>
      <c r="L66" s="18"/>
      <c r="M66" s="33"/>
      <c r="N66" s="34"/>
    </row>
    <row r="67" spans="1:14" ht="15.75" thickBot="1" x14ac:dyDescent="0.3">
      <c r="A67" s="3"/>
      <c r="B67" s="16"/>
      <c r="C67" s="30"/>
      <c r="D67" s="26"/>
      <c r="E67" s="4"/>
      <c r="F67" s="4"/>
      <c r="G67" s="4"/>
      <c r="H67" s="4"/>
      <c r="I67" s="4"/>
      <c r="J67" s="4"/>
      <c r="K67" s="4"/>
      <c r="L67" s="4"/>
      <c r="M67" s="4"/>
      <c r="N67" s="5"/>
    </row>
  </sheetData>
  <sheetProtection formatRows="0" insertRows="0" deleteRows="0"/>
  <mergeCells count="21">
    <mergeCell ref="A1:N1"/>
    <mergeCell ref="A2:N2"/>
    <mergeCell ref="A3:B4"/>
    <mergeCell ref="C3:C4"/>
    <mergeCell ref="D3:D4"/>
    <mergeCell ref="E3:E4"/>
    <mergeCell ref="F3:F4"/>
    <mergeCell ref="G3:H4"/>
    <mergeCell ref="N3:N5"/>
    <mergeCell ref="A58:H58"/>
    <mergeCell ref="C60:N60"/>
    <mergeCell ref="B61:D61"/>
    <mergeCell ref="B63:D63"/>
    <mergeCell ref="F63:H63"/>
    <mergeCell ref="M63:N63"/>
    <mergeCell ref="B64:D64"/>
    <mergeCell ref="F64:H64"/>
    <mergeCell ref="M64:N64"/>
    <mergeCell ref="B65:D65"/>
    <mergeCell ref="F65:H65"/>
    <mergeCell ref="M65:N65"/>
  </mergeCells>
  <pageMargins left="0.43307086614173229" right="3.937007874015748E-2" top="0.35433070866141736" bottom="0.15748031496062992" header="0.31496062992125984" footer="0.31496062992125984"/>
  <pageSetup paperSize="9" scale="55" fitToHeight="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6</vt:i4>
      </vt:variant>
    </vt:vector>
  </HeadingPairs>
  <TitlesOfParts>
    <vt:vector size="8" baseType="lpstr">
      <vt:lpstr>CUMARTESİ</vt:lpstr>
      <vt:lpstr>PAZAR</vt:lpstr>
      <vt:lpstr>CUMARTESİ!VERGİ</vt:lpstr>
      <vt:lpstr>PAZAR!VERGİ</vt:lpstr>
      <vt:lpstr>CUMARTESİ!Yazdırma_Alanı</vt:lpstr>
      <vt:lpstr>PAZAR!Yazdırma_Alanı</vt:lpstr>
      <vt:lpstr>CUMARTESİ!Yazdırma_Başlıkları</vt:lpstr>
      <vt:lpstr>PAZAR!Yazdırma_Başlıkları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2019-02-08T09:18:24Z</dcterms:modified>
</cp:coreProperties>
</file>